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 activeTab="4"/>
  </bookViews>
  <sheets>
    <sheet name="Паспорт" sheetId="9" r:id="rId1"/>
    <sheet name="Показатели регионы" sheetId="6" r:id="rId2"/>
    <sheet name="Мероприятия на поддержку моно" sheetId="10" state="hidden" r:id="rId3"/>
    <sheet name="с 2010 года" sheetId="13" r:id="rId4"/>
    <sheet name="Мероприятия на поддержку" sheetId="12" r:id="rId5"/>
  </sheets>
  <calcPr calcId="125725"/>
</workbook>
</file>

<file path=xl/calcChain.xml><?xml version="1.0" encoding="utf-8"?>
<calcChain xmlns="http://schemas.openxmlformats.org/spreadsheetml/2006/main">
  <c r="K29" i="12"/>
  <c r="E29"/>
  <c r="K27"/>
  <c r="E27"/>
  <c r="K26"/>
  <c r="E26"/>
  <c r="K25"/>
  <c r="E25"/>
  <c r="K24"/>
  <c r="E24"/>
  <c r="K23"/>
  <c r="E23"/>
  <c r="K22"/>
  <c r="E22"/>
  <c r="K18"/>
  <c r="E18"/>
  <c r="K14"/>
  <c r="E14"/>
  <c r="K13"/>
  <c r="E13"/>
  <c r="K12"/>
  <c r="E12"/>
  <c r="K10"/>
  <c r="E10"/>
  <c r="J30" l="1"/>
  <c r="O28"/>
  <c r="N28"/>
  <c r="M28"/>
  <c r="L28"/>
  <c r="I28"/>
  <c r="H28"/>
  <c r="G28"/>
  <c r="F28"/>
  <c r="K28"/>
  <c r="E28"/>
  <c r="O20"/>
  <c r="N20"/>
  <c r="M20"/>
  <c r="L20"/>
  <c r="I20"/>
  <c r="H20"/>
  <c r="G20"/>
  <c r="F20"/>
  <c r="K20"/>
  <c r="E20"/>
  <c r="L30" l="1"/>
  <c r="F30"/>
  <c r="I30"/>
  <c r="O30"/>
  <c r="H30"/>
  <c r="N30"/>
  <c r="K30"/>
  <c r="G30"/>
  <c r="M30"/>
  <c r="E30"/>
</calcChain>
</file>

<file path=xl/comments1.xml><?xml version="1.0" encoding="utf-8"?>
<comments xmlns="http://schemas.openxmlformats.org/spreadsheetml/2006/main">
  <authors>
    <author>Автор</author>
  </authors>
  <commentList>
    <comment ref="F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средства Фонда развития территорий</t>
        </r>
      </text>
    </comment>
    <comment ref="L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средства Фонда развития территорий</t>
        </r>
      </text>
    </comment>
  </commentList>
</comments>
</file>

<file path=xl/sharedStrings.xml><?xml version="1.0" encoding="utf-8"?>
<sst xmlns="http://schemas.openxmlformats.org/spreadsheetml/2006/main" count="570" uniqueCount="225">
  <si>
    <t>Численность населения</t>
  </si>
  <si>
    <t>человек</t>
  </si>
  <si>
    <t>% от экономически активного населения</t>
  </si>
  <si>
    <t>Численность безработных граждан, зарегистрированных в органах службы занятости</t>
  </si>
  <si>
    <t>ежемесячно, до 25 числа месяца, следующего за отчетным</t>
  </si>
  <si>
    <t>Уровень общей безработицы (рассчитанный по методологии Международной Организации Труда)</t>
  </si>
  <si>
    <t>Численность безработных (рассчитанная по методологии Международной Организации Труда)</t>
  </si>
  <si>
    <t>Среднесписочная численность работников градообразующей организации</t>
  </si>
  <si>
    <t>Численность работников, предполагаемых к увольнению с градообразующей организации</t>
  </si>
  <si>
    <t>Численность трудоспособного населения</t>
  </si>
  <si>
    <t xml:space="preserve">Количество вакансий, заявленных работодателями в органы службы занятости </t>
  </si>
  <si>
    <t>единиц</t>
  </si>
  <si>
    <t>в том числе по источникам финансирования:</t>
  </si>
  <si>
    <t>отчетные данные ежемесячно, до 25 числа месяца следующего за отчетным</t>
  </si>
  <si>
    <t>Дата формирования                                                                     данных</t>
  </si>
  <si>
    <t>№</t>
  </si>
  <si>
    <t>Показатель мониторинга</t>
  </si>
  <si>
    <t>Уровень регистрируемой безработицы</t>
  </si>
  <si>
    <t>Единица измерения</t>
  </si>
  <si>
    <t>Показатели комплексного мониторинга социально-экономического положения монопрофильных муниципальных образований Российской Федерации (моногородов)</t>
  </si>
  <si>
    <t xml:space="preserve">Данные по каждому показателю в каждой форме просим заполнять                                              нарастающим итогом на конец отчетного периода </t>
  </si>
  <si>
    <t>2014</t>
  </si>
  <si>
    <t>2015</t>
  </si>
  <si>
    <r>
      <t xml:space="preserve">форма РОИВ: </t>
    </r>
    <r>
      <rPr>
        <b/>
        <i/>
        <sz val="13"/>
        <color rgb="FFFF0000"/>
        <rFont val="Times New Roman"/>
        <family val="1"/>
        <charset val="204"/>
      </rPr>
      <t>ежемесячная отчетность</t>
    </r>
    <r>
      <rPr>
        <b/>
        <i/>
        <sz val="13"/>
        <color theme="1"/>
        <rFont val="Times New Roman"/>
        <family val="1"/>
        <charset val="204"/>
      </rPr>
      <t xml:space="preserve"> </t>
    </r>
  </si>
  <si>
    <t>Паспорт моногорода</t>
  </si>
  <si>
    <t>1. Наименование моногорода</t>
  </si>
  <si>
    <t>Статус муниципального образования</t>
  </si>
  <si>
    <t>Субъект Российской Федерации</t>
  </si>
  <si>
    <t>Число населенных пунктов в составе муниципального образования</t>
  </si>
  <si>
    <t>Глава муниципального образования</t>
  </si>
  <si>
    <t>Контактная информация администрации муниципального образования</t>
  </si>
  <si>
    <t>почтовый адрес</t>
  </si>
  <si>
    <t>телефон приемной главы администрации</t>
  </si>
  <si>
    <t>телефон канцелярии</t>
  </si>
  <si>
    <t>электронная почта (для официальной документации)</t>
  </si>
  <si>
    <t>Расстояние до административного центра субъекта Российской Федерации</t>
  </si>
  <si>
    <t>Основные направления (виды) трудовой миграции населения, присущие муниципальному образованию  (основные ярко выраженные тенденции (при наличии))</t>
  </si>
  <si>
    <t>2. Наименование градообразующего предприятия</t>
  </si>
  <si>
    <t>Год основания предприятия</t>
  </si>
  <si>
    <t>Отношение к холдингам</t>
  </si>
  <si>
    <t>Основной собственник</t>
  </si>
  <si>
    <t>Вид собственности</t>
  </si>
  <si>
    <t>Контактная информация градообразующего предприятия</t>
  </si>
  <si>
    <t>телефон</t>
  </si>
  <si>
    <t>Вид экономической деятельности предприятия (с указанием ОКВЭД)</t>
  </si>
  <si>
    <t>Основная выпускаемая продукция</t>
  </si>
  <si>
    <t>Доля занятых на предприятии от среднесписочной численности работников организаций муниципального образования</t>
  </si>
  <si>
    <t>Административный центр муниципального образования</t>
  </si>
  <si>
    <t>Наличие у муниципального образования статуса особой территории (закрытого административно-территориального образования, особой экономической зоны, территории опережающего социально-экономического развития, инновационный территориальный кластер и других)</t>
  </si>
  <si>
    <t>Объем финансовового обеспечения</t>
  </si>
  <si>
    <t>Развитие здравоохранения</t>
  </si>
  <si>
    <t>«Развитие образования» на 2013 - 2020 годы</t>
  </si>
  <si>
    <t>Социальная поддержка граждан</t>
  </si>
  <si>
    <t>«Доступная среда» на 2011 - 2020 годы</t>
  </si>
  <si>
    <t>Обеспечение доступным и комфортным жильем и коммунальными услугами граждан Российской Федерации</t>
  </si>
  <si>
    <t>Содействие занятости населения</t>
  </si>
  <si>
    <t>«Развитие культуры и туризма» на 2013 - 2020 годы</t>
  </si>
  <si>
    <t>«Охрана окружающей среды» на 2012 - 2020 годы</t>
  </si>
  <si>
    <t>Развитие физической культуры и спорта</t>
  </si>
  <si>
    <t>Развитие науки и технологий</t>
  </si>
  <si>
    <t>Экономическое развитие и инновационная экономика</t>
  </si>
  <si>
    <t>Развитие промышленности и повышение ее конкурентоспособности</t>
  </si>
  <si>
    <t>Развитие судостроения на 2013 - 2030 годы</t>
  </si>
  <si>
    <t>«Развитие фармацевтической и медицинской промышленности» на 2013 - 2020 годы</t>
  </si>
  <si>
    <t>Космическая деятельность России на 2013 - 2020 годы</t>
  </si>
  <si>
    <t>Развитие атомного энергопромышленного комплекса</t>
  </si>
  <si>
    <t>Информационное общество (2011 - 2020 годы)</t>
  </si>
  <si>
    <t>Развитие транспортной системы</t>
  </si>
  <si>
    <t>Государственная программа развития сельского хозяйства и регулирования рынков сельскохозяйственной продукции, сырья и продовольствия на 2013 - 2020 годы</t>
  </si>
  <si>
    <t>Развитие рыбо-хозяйственного комплекса</t>
  </si>
  <si>
    <t>Воспроизводство и использование природных ресурсов</t>
  </si>
  <si>
    <t>Энергоэффективность и развитие энергетики</t>
  </si>
  <si>
    <t>Социально-экономическое развитие Дальнего Востока и Байкальского региона</t>
  </si>
  <si>
    <t>«Развитие Северо-Кавказского федерального округа» на период до 2025 года</t>
  </si>
  <si>
    <t>Развитие федеративных отношений и создание условий для эффективного и ответственного управления региональными и муниципальными финансами</t>
  </si>
  <si>
    <t>Социально-экономическое развитие Крымского федерального округа на период до 2020 года</t>
  </si>
  <si>
    <t>Мероприятия по развитию экономики</t>
  </si>
  <si>
    <t>Мероприятия по развитию социальной сферы</t>
  </si>
  <si>
    <t xml:space="preserve"> федеральный бюджет</t>
  </si>
  <si>
    <t>региональный бюджет</t>
  </si>
  <si>
    <t>местный бюджет</t>
  </si>
  <si>
    <t>внебюджетные источники</t>
  </si>
  <si>
    <t>всего</t>
  </si>
  <si>
    <t>Развитие электронной и радиоэлектронной промышленности на 2013 - 2025 годы</t>
  </si>
  <si>
    <t>Развитие авиационной промышленности на 2013 - 2025 годы</t>
  </si>
  <si>
    <t>Наименование государственной  программы, подпрограммы, ведомственной целевой программы</t>
  </si>
  <si>
    <t>Наименование мероприятия программ</t>
  </si>
  <si>
    <t>2013 год</t>
  </si>
  <si>
    <t>2014 год</t>
  </si>
  <si>
    <t xml:space="preserve">Объем финансового обеспечения на реализацию мероприятий (за счет бюджетов всех уровней и внебюджетных источников), которые осуществляются на территории моногорода в структуре государственных программ Российской Федерации (включая муниципальные и ведомственные целевые программы в соответствующих сферах)                                                                               </t>
  </si>
  <si>
    <t xml:space="preserve">Оценка социально-экономического положения моногорода </t>
  </si>
  <si>
    <t>(1 - устойчивое;                                  2 - возможны ухудшения;             3 - кризисное)</t>
  </si>
  <si>
    <t>Городское поселение Гаврилов-Ям</t>
  </si>
  <si>
    <t>Ярославская область</t>
  </si>
  <si>
    <t>Гаврилов-Ям</t>
  </si>
  <si>
    <t>Городское поселение</t>
  </si>
  <si>
    <t>Тощигин Александр Николаевич</t>
  </si>
  <si>
    <t>Кирова ул., д. 1а, г. Гаврилов-Ям, Ярославская область, 152240</t>
  </si>
  <si>
    <t>(48534) 2-32-86, факс (48534) 2-32-86</t>
  </si>
  <si>
    <t>(48534) 2- 38-86</t>
  </si>
  <si>
    <t>В составе интегрированной структуры ФГУП "Научно-производственный центр газотрубостроение "Салют"</t>
  </si>
  <si>
    <t>Федеральное государственное унитарное предприятие  «Научно-производственный центр  газотрубостроение «Салют»</t>
  </si>
  <si>
    <t>частная собственность</t>
  </si>
  <si>
    <t>(48534) 2 32 64</t>
  </si>
  <si>
    <t>agat@gmzagat.ru</t>
  </si>
  <si>
    <t>2016</t>
  </si>
  <si>
    <t>декабрь 2019</t>
  </si>
  <si>
    <t>Акционерное общество "Гаврилов-Ямский машиностроительный завод "Агат"</t>
  </si>
  <si>
    <t>Работоспособное население  имеет возможность уезжать для трудоустройства в города Ярославль, Москву</t>
  </si>
  <si>
    <t>декабрь 2020</t>
  </si>
  <si>
    <t>2019</t>
  </si>
  <si>
    <r>
      <t xml:space="preserve">форма РОИВ: </t>
    </r>
    <r>
      <rPr>
        <b/>
        <i/>
        <sz val="13"/>
        <color rgb="FFFF0000"/>
        <rFont val="Times New Roman"/>
        <family val="1"/>
        <charset val="204"/>
      </rPr>
      <t xml:space="preserve">ежеквартальная отчетность </t>
    </r>
  </si>
  <si>
    <t>IV квартал 2019</t>
  </si>
  <si>
    <t>Создано рабочих мест в моногороде:</t>
  </si>
  <si>
    <t>ежеквартально, до 25 числа месяца, следующего за отчетным кварталом</t>
  </si>
  <si>
    <t>1)  всего</t>
  </si>
  <si>
    <t>Х</t>
  </si>
  <si>
    <t>2)  из них высокопроизводительных</t>
  </si>
  <si>
    <t>Сокращено рабочих мест в моногороде:</t>
  </si>
  <si>
    <t>Объем отгруженных товаров собственного производства, выполненных работ и услуг собственными силами на градообразующей организации</t>
  </si>
  <si>
    <t>тыс. рублей</t>
  </si>
  <si>
    <t>ежеквартально, до 25 числа месяца следующего за отчетным кварталом</t>
  </si>
  <si>
    <t>Темп роста отгрузки градообразующей организации</t>
  </si>
  <si>
    <t>% к аналогичному периоду предыдущего года</t>
  </si>
  <si>
    <t>Степень загрузки производственных мощностей градообразующей организации</t>
  </si>
  <si>
    <t>%</t>
  </si>
  <si>
    <t>IV квартал 2020</t>
  </si>
  <si>
    <t>тыс.руб.</t>
  </si>
  <si>
    <t>МП "Молодежная политика в ГП Гаврилов-Ям"</t>
  </si>
  <si>
    <t>Обеспечение доступным и комфортным жильем и коммунальными услугами граждан Российской Федерации всего</t>
  </si>
  <si>
    <t>МЦП "Развитие физкультуры и спорта в ГП Гаврилов-Ям"</t>
  </si>
  <si>
    <t>ИТОГО по разделу</t>
  </si>
  <si>
    <t>МП «Развитие объектов инфраструктуры  ГП Гаврилов-Ям»</t>
  </si>
  <si>
    <t>МП "Экономическое развитие и инновационная экономика городского поселения Гаврилов-Ям"</t>
  </si>
  <si>
    <t>МП "Защита населения и территории городского поселения Гаврилов-Ям от ЧС, обеспечение пожарной безопасности и безопасности людей на водных объектах"</t>
  </si>
  <si>
    <t>МП "Энергосбережение в городском поселении Гаврилов-Ям"</t>
  </si>
  <si>
    <t>МП «Развитие дорожного хозяйства и транспорта в ГП Гаврилов-Ям»</t>
  </si>
  <si>
    <t>МП «Формирование современной городской среды  городского поселения Гаврилов-Ям»</t>
  </si>
  <si>
    <t>МП "Развитие муниципальной службы в  городском поселении Гаврилов-Ям"</t>
  </si>
  <si>
    <t>ВСЕГО ПО ФОРМЕ</t>
  </si>
  <si>
    <t>Ретроспективные показатели социально-экономического положения муниципальных образований Российской Федерации, включенных в перечень моногородов</t>
  </si>
  <si>
    <t>на конец отчетного периода</t>
  </si>
  <si>
    <t>2011</t>
  </si>
  <si>
    <t>2012</t>
  </si>
  <si>
    <t>2013</t>
  </si>
  <si>
    <t>(1 - устойчивое;                                  2 - возможны ухудшения;                        3 - кризисное)</t>
  </si>
  <si>
    <t>Среднесписочная численность работников всех организаций моногорода</t>
  </si>
  <si>
    <t>январь 2021</t>
  </si>
  <si>
    <t>февраль 2021</t>
  </si>
  <si>
    <t>март           2021</t>
  </si>
  <si>
    <t>апрель 2021</t>
  </si>
  <si>
    <t>июнь        2021</t>
  </si>
  <si>
    <t>июль           2021</t>
  </si>
  <si>
    <t>август 2021</t>
  </si>
  <si>
    <t>сентябрь 2021</t>
  </si>
  <si>
    <t>октябрь 2021</t>
  </si>
  <si>
    <t>ноябрь 2021</t>
  </si>
  <si>
    <t>декабрь 2021</t>
  </si>
  <si>
    <t>I квартал 2021</t>
  </si>
  <si>
    <t>II квартал 2021</t>
  </si>
  <si>
    <t>III квартал 2021</t>
  </si>
  <si>
    <t>IV квартал 2021</t>
  </si>
  <si>
    <t>2020</t>
  </si>
  <si>
    <t>март 2021</t>
  </si>
  <si>
    <t>май 2021</t>
  </si>
  <si>
    <t>июнь 2021</t>
  </si>
  <si>
    <t>июль 2021</t>
  </si>
  <si>
    <t xml:space="preserve">август 2021 </t>
  </si>
  <si>
    <t>январь 2022</t>
  </si>
  <si>
    <t>февраль 2022</t>
  </si>
  <si>
    <t>март 2022</t>
  </si>
  <si>
    <t>I квартал 2022</t>
  </si>
  <si>
    <t>апрель 2022</t>
  </si>
  <si>
    <t>май 2022</t>
  </si>
  <si>
    <t>июнь 2022</t>
  </si>
  <si>
    <t>II квартал 2022</t>
  </si>
  <si>
    <t>x</t>
  </si>
  <si>
    <t>gp.gavyam@yarregion.ru</t>
  </si>
  <si>
    <t xml:space="preserve"> </t>
  </si>
  <si>
    <t>июль 2022</t>
  </si>
  <si>
    <t>август 2022</t>
  </si>
  <si>
    <t>сентябрь 2022</t>
  </si>
  <si>
    <t>III квартал 2022</t>
  </si>
  <si>
    <t>IV квартал 2022</t>
  </si>
  <si>
    <t>октябрь 2022</t>
  </si>
  <si>
    <t>ноябрь 2022</t>
  </si>
  <si>
    <t>декабрь 2022</t>
  </si>
  <si>
    <t>январь 2023</t>
  </si>
  <si>
    <t>февраль 2023</t>
  </si>
  <si>
    <t>март 2023</t>
  </si>
  <si>
    <t>I квартал 2023</t>
  </si>
  <si>
    <t>152240 г.Гаврилов-Ям, пр-д. Машиностроителей , д.1</t>
  </si>
  <si>
    <t>апрель 2023</t>
  </si>
  <si>
    <t>май 2023</t>
  </si>
  <si>
    <t>июнь 2023</t>
  </si>
  <si>
    <t>II квартал 2023</t>
  </si>
  <si>
    <t xml:space="preserve">Производство двигателей летательных аппаратов с искровым зажиганием и их частей </t>
  </si>
  <si>
    <t>30.30.11</t>
  </si>
  <si>
    <t>июль 2023</t>
  </si>
  <si>
    <t>август 2023</t>
  </si>
  <si>
    <t>сентябрь 2023</t>
  </si>
  <si>
    <t>III квартал 2023</t>
  </si>
  <si>
    <t>октябрь 2023</t>
  </si>
  <si>
    <t>ноябрь 2023</t>
  </si>
  <si>
    <t>декабрь 2023</t>
  </si>
  <si>
    <t>IV квартал 2023</t>
  </si>
  <si>
    <t>I квартал 2024</t>
  </si>
  <si>
    <t>январь 2024</t>
  </si>
  <si>
    <t>февраль 2024</t>
  </si>
  <si>
    <t>март 2024</t>
  </si>
  <si>
    <t>план 2024г</t>
  </si>
  <si>
    <t>факт 2024г.</t>
  </si>
  <si>
    <t>МП "Доступная среда в городском поселении Гаврилов-Ям"</t>
  </si>
  <si>
    <t>МП "Обеспечение доступным и комфортным жильем населения городского поселения Гаврилов-Ям"</t>
  </si>
  <si>
    <t>МП "Комплексное развитие сельских территорий"</t>
  </si>
  <si>
    <t>апрель 2024</t>
  </si>
  <si>
    <t>май 2024</t>
  </si>
  <si>
    <t>июнь 2024</t>
  </si>
  <si>
    <t>II квартал 2024</t>
  </si>
  <si>
    <t>Территория опережающего  развития «Гаврилов-Ям» (постановление Правительства Российской Федерации от 16 марта 2018 года №272)</t>
  </si>
  <si>
    <t>июль 2024</t>
  </si>
  <si>
    <t>август 2024</t>
  </si>
  <si>
    <t>сентябрь 2024</t>
  </si>
  <si>
    <t>III квартал 2024</t>
  </si>
  <si>
    <t>ИСПОЛНЕНИЕ МУНИЦИПАЛЬНЫХ ПРОГРАММ ГОРОДСКОГО ПОСЕЛЕНИЯ ГАВРИЛОВ-ЯМ ЗА ЯНВАРЬ-СЕНТЯБРЬ  2024г.</t>
  </si>
</sst>
</file>

<file path=xl/styles.xml><?xml version="1.0" encoding="utf-8"?>
<styleSheet xmlns="http://schemas.openxmlformats.org/spreadsheetml/2006/main"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u/>
      <sz val="11"/>
      <color rgb="FFC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rgb="FFFF0000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11"/>
      <name val="Calibri"/>
      <family val="2"/>
      <scheme val="minor"/>
    </font>
    <font>
      <sz val="9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000000"/>
      <name val="Times New Roman CYR"/>
      <charset val="204"/>
    </font>
    <font>
      <sz val="11"/>
      <color rgb="FF000000"/>
      <name val="Times New Roman"/>
      <charset val="204"/>
    </font>
    <font>
      <sz val="12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000000"/>
      <name val="Times New Roman CYR"/>
      <charset val="204"/>
    </font>
    <font>
      <sz val="10"/>
      <color rgb="FF000000"/>
      <name val="Times New Roman CYR"/>
      <charset val="204"/>
    </font>
    <font>
      <sz val="10"/>
      <color rgb="FF000000"/>
      <name val="Times New Roman"/>
      <charset val="204"/>
    </font>
    <font>
      <sz val="11"/>
      <color theme="1"/>
      <name val="Calibri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165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0" fillId="0" borderId="0" xfId="0" applyFill="1" applyBorder="1"/>
    <xf numFmtId="0" fontId="2" fillId="0" borderId="0" xfId="0" applyFont="1" applyFill="1" applyBorder="1" applyAlignment="1">
      <alignment wrapText="1"/>
    </xf>
    <xf numFmtId="0" fontId="7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17" fillId="0" borderId="5" xfId="0" applyFont="1" applyBorder="1" applyAlignment="1">
      <alignment wrapText="1"/>
    </xf>
    <xf numFmtId="0" fontId="17" fillId="0" borderId="5" xfId="0" applyFont="1" applyBorder="1" applyAlignment="1">
      <alignment horizontal="left" vertical="center" wrapText="1" indent="2"/>
    </xf>
    <xf numFmtId="10" fontId="17" fillId="0" borderId="5" xfId="0" applyNumberFormat="1" applyFont="1" applyBorder="1" applyAlignment="1">
      <alignment horizontal="left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3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wrapText="1"/>
    </xf>
    <xf numFmtId="0" fontId="22" fillId="0" borderId="5" xfId="0" applyFont="1" applyBorder="1" applyAlignment="1">
      <alignment vertical="center" wrapText="1"/>
    </xf>
    <xf numFmtId="0" fontId="22" fillId="0" borderId="5" xfId="0" applyFont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wrapText="1"/>
    </xf>
    <xf numFmtId="1" fontId="7" fillId="0" borderId="5" xfId="0" applyNumberFormat="1" applyFont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9" fillId="0" borderId="5" xfId="0" applyNumberFormat="1" applyFont="1" applyFill="1" applyBorder="1" applyAlignment="1" applyProtection="1">
      <alignment wrapText="1"/>
    </xf>
    <xf numFmtId="0" fontId="30" fillId="0" borderId="5" xfId="0" applyNumberFormat="1" applyFont="1" applyFill="1" applyBorder="1" applyAlignment="1" applyProtection="1">
      <alignment wrapText="1"/>
    </xf>
    <xf numFmtId="0" fontId="31" fillId="0" borderId="0" xfId="0" applyFont="1" applyAlignment="1">
      <alignment horizontal="left" vertical="center"/>
    </xf>
    <xf numFmtId="0" fontId="21" fillId="0" borderId="0" xfId="0" applyFont="1" applyAlignment="1">
      <alignment wrapText="1"/>
    </xf>
    <xf numFmtId="0" fontId="21" fillId="0" borderId="0" xfId="0" applyFont="1"/>
    <xf numFmtId="0" fontId="32" fillId="2" borderId="6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49" fontId="32" fillId="2" borderId="6" xfId="0" applyNumberFormat="1" applyFont="1" applyFill="1" applyBorder="1" applyAlignment="1">
      <alignment horizontal="center" vertical="center" wrapText="1"/>
    </xf>
    <xf numFmtId="49" fontId="32" fillId="2" borderId="5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right" wrapText="1"/>
    </xf>
    <xf numFmtId="0" fontId="11" fillId="0" borderId="5" xfId="0" applyFont="1" applyBorder="1" applyAlignment="1">
      <alignment horizontal="right"/>
    </xf>
    <xf numFmtId="0" fontId="33" fillId="0" borderId="5" xfId="0" applyNumberFormat="1" applyFont="1" applyFill="1" applyBorder="1" applyAlignment="1" applyProtection="1">
      <alignment horizontal="right"/>
    </xf>
    <xf numFmtId="0" fontId="33" fillId="0" borderId="5" xfId="0" applyNumberFormat="1" applyFont="1" applyFill="1" applyBorder="1" applyAlignment="1" applyProtection="1">
      <alignment wrapText="1"/>
    </xf>
    <xf numFmtId="0" fontId="27" fillId="0" borderId="5" xfId="0" applyFont="1" applyBorder="1" applyAlignment="1">
      <alignment horizontal="right"/>
    </xf>
    <xf numFmtId="0" fontId="11" fillId="0" borderId="5" xfId="0" applyFont="1" applyFill="1" applyBorder="1" applyAlignment="1">
      <alignment horizontal="left" vertical="center" wrapText="1"/>
    </xf>
    <xf numFmtId="3" fontId="11" fillId="3" borderId="5" xfId="0" applyNumberFormat="1" applyFont="1" applyFill="1" applyBorder="1" applyAlignment="1">
      <alignment horizontal="right" vertical="center"/>
    </xf>
    <xf numFmtId="3" fontId="33" fillId="4" borderId="5" xfId="0" applyNumberFormat="1" applyFont="1" applyFill="1" applyBorder="1" applyAlignment="1" applyProtection="1">
      <alignment horizontal="right" vertical="center"/>
    </xf>
    <xf numFmtId="0" fontId="12" fillId="0" borderId="5" xfId="0" applyFont="1" applyBorder="1" applyAlignment="1">
      <alignment vertical="center" wrapText="1"/>
    </xf>
    <xf numFmtId="0" fontId="12" fillId="0" borderId="5" xfId="0" applyNumberFormat="1" applyFont="1" applyFill="1" applyBorder="1" applyAlignment="1" applyProtection="1">
      <alignment horizontal="right"/>
    </xf>
    <xf numFmtId="0" fontId="11" fillId="0" borderId="4" xfId="0" applyFont="1" applyBorder="1" applyAlignment="1">
      <alignment horizontal="right" wrapText="1"/>
    </xf>
    <xf numFmtId="0" fontId="2" fillId="0" borderId="5" xfId="0" applyFont="1" applyFill="1" applyBorder="1" applyAlignment="1">
      <alignment wrapText="1"/>
    </xf>
    <xf numFmtId="0" fontId="2" fillId="0" borderId="6" xfId="0" applyFont="1" applyFill="1" applyBorder="1"/>
    <xf numFmtId="0" fontId="21" fillId="0" borderId="5" xfId="0" applyFont="1" applyBorder="1" applyAlignment="1">
      <alignment horizontal="right"/>
    </xf>
    <xf numFmtId="3" fontId="21" fillId="3" borderId="5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4" fillId="0" borderId="0" xfId="0" applyFont="1" applyFill="1"/>
    <xf numFmtId="0" fontId="2" fillId="0" borderId="0" xfId="0" applyFont="1" applyFill="1"/>
    <xf numFmtId="0" fontId="16" fillId="0" borderId="0" xfId="0" applyFont="1" applyFill="1" applyAlignment="1"/>
    <xf numFmtId="0" fontId="10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left" vertical="center" wrapText="1"/>
    </xf>
    <xf numFmtId="3" fontId="25" fillId="0" borderId="3" xfId="0" applyNumberFormat="1" applyFont="1" applyFill="1" applyBorder="1" applyAlignment="1">
      <alignment vertical="center"/>
    </xf>
    <xf numFmtId="3" fontId="25" fillId="0" borderId="4" xfId="0" applyNumberFormat="1" applyFont="1" applyFill="1" applyBorder="1" applyAlignment="1">
      <alignment vertical="center"/>
    </xf>
    <xf numFmtId="0" fontId="10" fillId="0" borderId="8" xfId="0" applyFont="1" applyFill="1" applyBorder="1" applyAlignment="1">
      <alignment horizontal="left" vertical="center" wrapText="1"/>
    </xf>
    <xf numFmtId="3" fontId="25" fillId="0" borderId="5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0" fontId="2" fillId="0" borderId="5" xfId="0" applyFont="1" applyFill="1" applyBorder="1"/>
    <xf numFmtId="0" fontId="16" fillId="0" borderId="0" xfId="0" applyFont="1" applyFill="1" applyAlignment="1">
      <alignment wrapText="1"/>
    </xf>
    <xf numFmtId="0" fontId="26" fillId="0" borderId="0" xfId="0" applyFont="1" applyFill="1"/>
    <xf numFmtId="0" fontId="0" fillId="0" borderId="12" xfId="0" applyFill="1" applyBorder="1"/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vertical="top"/>
    </xf>
    <xf numFmtId="0" fontId="13" fillId="5" borderId="3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34" fillId="0" borderId="5" xfId="0" applyNumberFormat="1" applyFont="1" applyFill="1" applyBorder="1" applyAlignment="1" applyProtection="1">
      <alignment horizontal="right"/>
    </xf>
    <xf numFmtId="3" fontId="34" fillId="4" borderId="5" xfId="0" applyNumberFormat="1" applyFont="1" applyFill="1" applyBorder="1" applyAlignment="1" applyProtection="1">
      <alignment horizontal="right" vertical="center"/>
    </xf>
    <xf numFmtId="0" fontId="35" fillId="0" borderId="5" xfId="0" applyNumberFormat="1" applyFont="1" applyFill="1" applyBorder="1" applyAlignment="1" applyProtection="1">
      <alignment horizontal="right"/>
    </xf>
    <xf numFmtId="0" fontId="2" fillId="0" borderId="5" xfId="0" applyFont="1" applyFill="1" applyBorder="1" applyAlignment="1">
      <alignment horizontal="right" wrapText="1"/>
    </xf>
    <xf numFmtId="0" fontId="33" fillId="0" borderId="5" xfId="0" applyNumberFormat="1" applyFont="1" applyFill="1" applyBorder="1" applyAlignment="1" applyProtection="1">
      <alignment horizontal="right" wrapText="1"/>
    </xf>
    <xf numFmtId="0" fontId="21" fillId="0" borderId="5" xfId="0" applyFont="1" applyBorder="1"/>
    <xf numFmtId="0" fontId="3" fillId="0" borderId="0" xfId="0" applyFont="1" applyFill="1" applyAlignment="1">
      <alignment horizontal="center" vertical="center" wrapText="1"/>
    </xf>
    <xf numFmtId="0" fontId="36" fillId="0" borderId="5" xfId="0" applyFont="1" applyFill="1" applyBorder="1" applyAlignment="1">
      <alignment wrapText="1"/>
    </xf>
    <xf numFmtId="0" fontId="0" fillId="0" borderId="5" xfId="0" applyFill="1" applyBorder="1"/>
    <xf numFmtId="2" fontId="25" fillId="0" borderId="5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18" fillId="0" borderId="5" xfId="1" applyBorder="1"/>
    <xf numFmtId="2" fontId="25" fillId="0" borderId="2" xfId="0" applyNumberFormat="1" applyFont="1" applyFill="1" applyBorder="1" applyAlignment="1">
      <alignment vertical="center"/>
    </xf>
    <xf numFmtId="2" fontId="25" fillId="0" borderId="3" xfId="0" applyNumberFormat="1" applyFont="1" applyFill="1" applyBorder="1" applyAlignment="1">
      <alignment vertical="center"/>
    </xf>
    <xf numFmtId="2" fontId="25" fillId="0" borderId="4" xfId="0" applyNumberFormat="1" applyFont="1" applyFill="1" applyBorder="1" applyAlignment="1">
      <alignment vertical="center"/>
    </xf>
    <xf numFmtId="0" fontId="2" fillId="0" borderId="5" xfId="0" applyFont="1" applyBorder="1"/>
    <xf numFmtId="0" fontId="25" fillId="0" borderId="5" xfId="0" applyFont="1" applyFill="1" applyBorder="1" applyAlignment="1">
      <alignment horizontal="center"/>
    </xf>
    <xf numFmtId="2" fontId="25" fillId="0" borderId="4" xfId="0" applyNumberFormat="1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0" fillId="0" borderId="5" xfId="0" applyBorder="1"/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8" fillId="0" borderId="0" xfId="0" applyFont="1" applyAlignment="1">
      <alignment horizontal="left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3">
    <cellStyle name="Гиперссылка" xfId="1" builtinId="8"/>
    <cellStyle name="Обычный" xfId="0" builtinId="0"/>
    <cellStyle name="Обычный 3" xfId="2"/>
  </cellStyles>
  <dxfs count="0"/>
  <tableStyles count="0" defaultTableStyle="TableStyleMedium2" defaultPivotStyle="PivotStyleMedium9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p.gavyam@yarregion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C29"/>
  <sheetViews>
    <sheetView topLeftCell="A16" workbookViewId="0">
      <selection activeCell="H23" sqref="H23"/>
    </sheetView>
  </sheetViews>
  <sheetFormatPr defaultColWidth="9.140625" defaultRowHeight="15"/>
  <cols>
    <col min="1" max="1" width="5.140625" style="1" customWidth="1"/>
    <col min="2" max="2" width="71.28515625" style="1" customWidth="1"/>
    <col min="3" max="3" width="59.140625" style="1" customWidth="1"/>
    <col min="4" max="16384" width="9.140625" style="1"/>
  </cols>
  <sheetData>
    <row r="1" spans="2:3" ht="7.5" customHeight="1"/>
    <row r="2" spans="2:3" s="2" customFormat="1" ht="16.5">
      <c r="B2" s="133" t="s">
        <v>24</v>
      </c>
      <c r="C2" s="133"/>
    </row>
    <row r="3" spans="2:3" ht="9.75" customHeight="1"/>
    <row r="4" spans="2:3" s="2" customFormat="1" ht="15.75">
      <c r="B4" s="11" t="s">
        <v>25</v>
      </c>
      <c r="C4" s="25" t="s">
        <v>94</v>
      </c>
    </row>
    <row r="5" spans="2:3" ht="15.75">
      <c r="B5" s="12" t="s">
        <v>26</v>
      </c>
      <c r="C5" s="26" t="s">
        <v>95</v>
      </c>
    </row>
    <row r="6" spans="2:3" ht="15.75">
      <c r="B6" s="12" t="s">
        <v>47</v>
      </c>
      <c r="C6" s="26" t="s">
        <v>94</v>
      </c>
    </row>
    <row r="7" spans="2:3" ht="15.75">
      <c r="B7" s="12" t="s">
        <v>27</v>
      </c>
      <c r="C7" s="26" t="s">
        <v>93</v>
      </c>
    </row>
    <row r="8" spans="2:3" ht="15.75">
      <c r="B8" s="12" t="s">
        <v>28</v>
      </c>
      <c r="C8" s="12">
        <v>1</v>
      </c>
    </row>
    <row r="9" spans="2:3" ht="15.75">
      <c r="B9" s="12" t="s">
        <v>29</v>
      </c>
      <c r="C9" s="28" t="s">
        <v>96</v>
      </c>
    </row>
    <row r="10" spans="2:3" ht="31.5">
      <c r="B10" s="12" t="s">
        <v>30</v>
      </c>
      <c r="C10" s="14"/>
    </row>
    <row r="11" spans="2:3" ht="31.5">
      <c r="B11" s="15" t="s">
        <v>31</v>
      </c>
      <c r="C11" s="14" t="s">
        <v>97</v>
      </c>
    </row>
    <row r="12" spans="2:3" ht="15.75">
      <c r="B12" s="15" t="s">
        <v>32</v>
      </c>
      <c r="C12" s="26" t="s">
        <v>98</v>
      </c>
    </row>
    <row r="13" spans="2:3" ht="15.75">
      <c r="B13" s="15" t="s">
        <v>33</v>
      </c>
      <c r="C13" s="26" t="s">
        <v>99</v>
      </c>
    </row>
    <row r="14" spans="2:3" ht="15.75">
      <c r="B14" s="15" t="s">
        <v>34</v>
      </c>
      <c r="C14" s="122" t="s">
        <v>177</v>
      </c>
    </row>
    <row r="15" spans="2:3" ht="31.5">
      <c r="B15" s="12" t="s">
        <v>35</v>
      </c>
      <c r="C15" s="30" t="s">
        <v>178</v>
      </c>
    </row>
    <row r="16" spans="2:3" ht="78.75">
      <c r="B16" s="12" t="s">
        <v>48</v>
      </c>
      <c r="C16" s="29" t="s">
        <v>219</v>
      </c>
    </row>
    <row r="17" spans="2:3" ht="47.25">
      <c r="B17" s="12" t="s">
        <v>36</v>
      </c>
      <c r="C17" s="26" t="s">
        <v>108</v>
      </c>
    </row>
    <row r="18" spans="2:3" s="2" customFormat="1" ht="31.5">
      <c r="B18" s="11" t="s">
        <v>37</v>
      </c>
      <c r="C18" s="26" t="s">
        <v>107</v>
      </c>
    </row>
    <row r="19" spans="2:3" s="2" customFormat="1" ht="15.75">
      <c r="B19" s="12" t="s">
        <v>38</v>
      </c>
      <c r="C19" s="12">
        <v>1968</v>
      </c>
    </row>
    <row r="20" spans="2:3" ht="31.5">
      <c r="B20" s="12" t="s">
        <v>39</v>
      </c>
      <c r="C20" s="26" t="s">
        <v>100</v>
      </c>
    </row>
    <row r="21" spans="2:3" ht="47.25">
      <c r="B21" s="12" t="s">
        <v>40</v>
      </c>
      <c r="C21" s="14" t="s">
        <v>101</v>
      </c>
    </row>
    <row r="22" spans="2:3" ht="15.75">
      <c r="B22" s="12" t="s">
        <v>41</v>
      </c>
      <c r="C22" s="14" t="s">
        <v>102</v>
      </c>
    </row>
    <row r="23" spans="2:3" ht="15.75">
      <c r="B23" s="12" t="s">
        <v>42</v>
      </c>
      <c r="C23" s="27"/>
    </row>
    <row r="24" spans="2:3" ht="15.75">
      <c r="B24" s="15" t="s">
        <v>31</v>
      </c>
      <c r="C24" s="27" t="s">
        <v>191</v>
      </c>
    </row>
    <row r="25" spans="2:3" ht="15.75">
      <c r="B25" s="15" t="s">
        <v>43</v>
      </c>
      <c r="C25" s="27" t="s">
        <v>103</v>
      </c>
    </row>
    <row r="26" spans="2:3" ht="15.75">
      <c r="B26" s="15" t="s">
        <v>34</v>
      </c>
      <c r="C26" s="27" t="s">
        <v>104</v>
      </c>
    </row>
    <row r="27" spans="2:3" ht="15.75">
      <c r="B27" s="12" t="s">
        <v>44</v>
      </c>
      <c r="C27" s="27" t="s">
        <v>197</v>
      </c>
    </row>
    <row r="28" spans="2:3" ht="31.5">
      <c r="B28" s="12" t="s">
        <v>45</v>
      </c>
      <c r="C28" s="27" t="s">
        <v>196</v>
      </c>
    </row>
    <row r="29" spans="2:3" ht="31.5">
      <c r="B29" s="12" t="s">
        <v>46</v>
      </c>
      <c r="C29" s="16">
        <v>0.32100000000000001</v>
      </c>
    </row>
  </sheetData>
  <mergeCells count="1">
    <mergeCell ref="B2:C2"/>
  </mergeCells>
  <hyperlinks>
    <hyperlink ref="C14" r:id="rId1"/>
  </hyperlinks>
  <pageMargins left="0.70866141732283472" right="0.70866141732283472" top="0.74803149606299213" bottom="0.74803149606299213" header="0.31496062992125984" footer="0.31496062992125984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BD69"/>
  <sheetViews>
    <sheetView topLeftCell="A2" zoomScale="85" zoomScaleNormal="85" workbookViewId="0">
      <pane xSplit="3" ySplit="8" topLeftCell="AD10" activePane="bottomRight" state="frozen"/>
      <selection activeCell="A2" sqref="A2"/>
      <selection pane="topRight" activeCell="D2" sqref="D2"/>
      <selection pane="bottomLeft" activeCell="A10" sqref="A10"/>
      <selection pane="bottomRight" activeCell="AR11" sqref="AR11"/>
    </sheetView>
  </sheetViews>
  <sheetFormatPr defaultRowHeight="15"/>
  <cols>
    <col min="1" max="1" width="2.5703125" style="71" customWidth="1"/>
    <col min="2" max="2" width="4" style="71" customWidth="1"/>
    <col min="3" max="3" width="51" style="72" customWidth="1"/>
    <col min="4" max="4" width="16.140625" style="73" customWidth="1"/>
    <col min="5" max="5" width="20" style="73" customWidth="1"/>
    <col min="6" max="8" width="9" style="73" hidden="1" customWidth="1"/>
    <col min="9" max="9" width="8.85546875" style="71" hidden="1" customWidth="1"/>
    <col min="10" max="11" width="8.7109375" style="71" hidden="1" customWidth="1"/>
    <col min="12" max="12" width="7.85546875" style="71" hidden="1" customWidth="1"/>
    <col min="13" max="13" width="8.85546875" style="71" hidden="1" customWidth="1"/>
    <col min="14" max="14" width="9" style="71" hidden="1" customWidth="1"/>
    <col min="15" max="15" width="7.85546875" style="71" hidden="1" customWidth="1"/>
    <col min="16" max="16" width="9.140625" style="71" hidden="1" customWidth="1"/>
    <col min="17" max="19" width="11.42578125" style="71" hidden="1" customWidth="1"/>
    <col min="20" max="20" width="9" style="71" hidden="1" customWidth="1"/>
    <col min="21" max="21" width="9.140625" style="74" hidden="1" customWidth="1"/>
    <col min="22" max="22" width="5.28515625" style="74" hidden="1" customWidth="1"/>
    <col min="23" max="23" width="9.140625" style="74" hidden="1" customWidth="1"/>
    <col min="24" max="26" width="11.42578125" style="71" customWidth="1"/>
    <col min="27" max="16384" width="9.140625" style="74"/>
  </cols>
  <sheetData>
    <row r="1" spans="1:56" ht="5.25" customHeight="1"/>
    <row r="2" spans="1:56" ht="22.5" customHeight="1">
      <c r="B2" s="140" t="s">
        <v>19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X2" s="74"/>
      <c r="Y2" s="74"/>
      <c r="Z2" s="74"/>
    </row>
    <row r="3" spans="1:56" ht="1.5" hidden="1" customHeight="1"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X3" s="115"/>
      <c r="Y3" s="115"/>
      <c r="Z3" s="115"/>
    </row>
    <row r="4" spans="1:56" ht="17.25" customHeight="1">
      <c r="B4" s="142" t="s">
        <v>92</v>
      </c>
      <c r="C4" s="142"/>
      <c r="D4" s="142"/>
      <c r="E4" s="76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5"/>
      <c r="T4" s="75"/>
      <c r="X4" s="77"/>
      <c r="Y4" s="77"/>
      <c r="Z4" s="115"/>
    </row>
    <row r="5" spans="1:56" ht="17.25" customHeight="1">
      <c r="B5" s="142" t="s">
        <v>93</v>
      </c>
      <c r="C5" s="142"/>
      <c r="D5" s="142"/>
      <c r="E5" s="78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5"/>
      <c r="T5" s="75"/>
      <c r="X5" s="79"/>
      <c r="Y5" s="79"/>
      <c r="Z5" s="115"/>
    </row>
    <row r="6" spans="1:56" ht="30" customHeight="1">
      <c r="B6" s="80"/>
      <c r="C6" s="80"/>
      <c r="D6" s="80"/>
      <c r="E6" s="80"/>
      <c r="F6" s="80"/>
      <c r="G6" s="80"/>
      <c r="H6" s="80"/>
      <c r="I6" s="80"/>
      <c r="J6" s="80"/>
      <c r="K6" s="80"/>
      <c r="L6" s="141" t="s">
        <v>20</v>
      </c>
      <c r="M6" s="141"/>
      <c r="N6" s="141"/>
      <c r="O6" s="141"/>
      <c r="P6" s="141"/>
      <c r="Q6" s="141"/>
      <c r="R6" s="141"/>
      <c r="S6" s="141"/>
      <c r="T6" s="141"/>
      <c r="X6" s="74"/>
      <c r="Y6" s="74"/>
      <c r="Z6" s="74"/>
    </row>
    <row r="7" spans="1:56" ht="5.25" hidden="1" customHeight="1"/>
    <row r="8" spans="1:56" ht="19.5" customHeight="1">
      <c r="A8" s="81"/>
      <c r="B8" s="104"/>
      <c r="C8" s="105" t="s">
        <v>23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6"/>
      <c r="T8" s="74"/>
      <c r="X8" s="105"/>
      <c r="Y8" s="105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</row>
    <row r="9" spans="1:56" ht="29.25" customHeight="1">
      <c r="B9" s="101" t="s">
        <v>15</v>
      </c>
      <c r="C9" s="100" t="s">
        <v>16</v>
      </c>
      <c r="D9" s="101" t="s">
        <v>18</v>
      </c>
      <c r="E9" s="101" t="s">
        <v>14</v>
      </c>
      <c r="F9" s="103" t="s">
        <v>106</v>
      </c>
      <c r="G9" s="103" t="s">
        <v>109</v>
      </c>
      <c r="H9" s="103" t="s">
        <v>147</v>
      </c>
      <c r="I9" s="103" t="s">
        <v>148</v>
      </c>
      <c r="J9" s="103" t="s">
        <v>149</v>
      </c>
      <c r="K9" s="103" t="s">
        <v>150</v>
      </c>
      <c r="L9" s="103" t="s">
        <v>164</v>
      </c>
      <c r="M9" s="103" t="s">
        <v>151</v>
      </c>
      <c r="N9" s="103" t="s">
        <v>152</v>
      </c>
      <c r="O9" s="103" t="s">
        <v>153</v>
      </c>
      <c r="P9" s="103" t="s">
        <v>154</v>
      </c>
      <c r="Q9" s="103" t="s">
        <v>155</v>
      </c>
      <c r="R9" s="103" t="s">
        <v>156</v>
      </c>
      <c r="S9" s="103" t="s">
        <v>157</v>
      </c>
      <c r="T9" s="74"/>
      <c r="X9" s="103" t="s">
        <v>168</v>
      </c>
      <c r="Y9" s="103" t="s">
        <v>169</v>
      </c>
      <c r="Z9" s="103" t="s">
        <v>170</v>
      </c>
      <c r="AA9" s="102" t="s">
        <v>172</v>
      </c>
      <c r="AB9" s="102" t="s">
        <v>173</v>
      </c>
      <c r="AC9" s="102" t="s">
        <v>174</v>
      </c>
      <c r="AD9" s="102" t="s">
        <v>179</v>
      </c>
      <c r="AE9" s="102" t="s">
        <v>180</v>
      </c>
      <c r="AF9" s="102" t="s">
        <v>181</v>
      </c>
      <c r="AG9" s="102" t="s">
        <v>184</v>
      </c>
      <c r="AH9" s="102" t="s">
        <v>185</v>
      </c>
      <c r="AI9" s="102" t="s">
        <v>186</v>
      </c>
      <c r="AJ9" s="102" t="s">
        <v>187</v>
      </c>
      <c r="AK9" s="102" t="s">
        <v>188</v>
      </c>
      <c r="AL9" s="102" t="s">
        <v>189</v>
      </c>
      <c r="AM9" s="102" t="s">
        <v>192</v>
      </c>
      <c r="AN9" s="102" t="s">
        <v>193</v>
      </c>
      <c r="AO9" s="102" t="s">
        <v>194</v>
      </c>
      <c r="AP9" s="103" t="s">
        <v>198</v>
      </c>
      <c r="AQ9" s="103" t="s">
        <v>199</v>
      </c>
      <c r="AR9" s="103" t="s">
        <v>200</v>
      </c>
      <c r="AS9" s="103" t="s">
        <v>202</v>
      </c>
      <c r="AT9" s="103" t="s">
        <v>203</v>
      </c>
      <c r="AU9" s="103" t="s">
        <v>204</v>
      </c>
      <c r="AV9" s="103" t="s">
        <v>207</v>
      </c>
      <c r="AW9" s="103" t="s">
        <v>208</v>
      </c>
      <c r="AX9" s="103" t="s">
        <v>209</v>
      </c>
      <c r="AY9" s="103" t="s">
        <v>215</v>
      </c>
      <c r="AZ9" s="103" t="s">
        <v>216</v>
      </c>
      <c r="BA9" s="103" t="s">
        <v>217</v>
      </c>
      <c r="BB9" s="103" t="s">
        <v>220</v>
      </c>
      <c r="BC9" s="103" t="s">
        <v>221</v>
      </c>
      <c r="BD9" s="103" t="s">
        <v>222</v>
      </c>
    </row>
    <row r="10" spans="1:56" ht="50.25" customHeight="1">
      <c r="B10" s="82">
        <v>1</v>
      </c>
      <c r="C10" s="83" t="s">
        <v>17</v>
      </c>
      <c r="D10" s="84" t="s">
        <v>2</v>
      </c>
      <c r="E10" s="84" t="s">
        <v>13</v>
      </c>
      <c r="F10" s="67">
        <v>2.4</v>
      </c>
      <c r="G10" s="67">
        <v>2.2000000000000002</v>
      </c>
      <c r="H10" s="8">
        <v>1.8</v>
      </c>
      <c r="I10" s="8">
        <v>1.9</v>
      </c>
      <c r="J10" s="67">
        <v>1.3</v>
      </c>
      <c r="K10" s="8">
        <v>1.9</v>
      </c>
      <c r="L10" s="8">
        <v>1.7</v>
      </c>
      <c r="M10" s="112">
        <v>1.5</v>
      </c>
      <c r="N10" s="46">
        <v>1.7</v>
      </c>
      <c r="O10" s="47">
        <v>1.6</v>
      </c>
      <c r="P10" s="67">
        <v>1.5</v>
      </c>
      <c r="Q10" s="8">
        <v>1.7</v>
      </c>
      <c r="R10" s="8">
        <v>1.5</v>
      </c>
      <c r="S10" s="8">
        <v>1.5</v>
      </c>
      <c r="T10" s="74"/>
      <c r="X10" s="8">
        <v>1.3</v>
      </c>
      <c r="Y10" s="8">
        <v>1.2</v>
      </c>
      <c r="Z10" s="8">
        <v>1.1000000000000001</v>
      </c>
      <c r="AA10" s="117">
        <v>1.2</v>
      </c>
      <c r="AB10" s="117">
        <v>1.1000000000000001</v>
      </c>
      <c r="AC10" s="117">
        <v>1.2</v>
      </c>
      <c r="AD10" s="117">
        <v>1.4</v>
      </c>
      <c r="AE10" s="117">
        <v>1.3</v>
      </c>
      <c r="AF10" s="117">
        <v>1.3</v>
      </c>
      <c r="AG10" s="117">
        <v>1</v>
      </c>
      <c r="AH10" s="117">
        <v>0.8</v>
      </c>
      <c r="AI10" s="117">
        <v>1</v>
      </c>
      <c r="AJ10" s="8">
        <v>1</v>
      </c>
      <c r="AK10" s="8">
        <v>1</v>
      </c>
      <c r="AL10" s="8">
        <v>1</v>
      </c>
      <c r="AM10" s="8">
        <v>1</v>
      </c>
      <c r="AN10" s="8">
        <v>1</v>
      </c>
      <c r="AO10" s="8">
        <v>1.1000000000000001</v>
      </c>
      <c r="AP10" s="130">
        <v>1.3</v>
      </c>
      <c r="AQ10" s="130">
        <v>1.1000000000000001</v>
      </c>
      <c r="AR10" s="130">
        <v>1</v>
      </c>
      <c r="AS10" s="130">
        <v>1</v>
      </c>
      <c r="AT10" s="130">
        <v>0.8</v>
      </c>
      <c r="AU10" s="130">
        <v>1</v>
      </c>
      <c r="AV10" s="8">
        <v>1</v>
      </c>
      <c r="AW10" s="8">
        <v>0.9</v>
      </c>
      <c r="AX10" s="8">
        <v>0.8</v>
      </c>
      <c r="AY10" s="130">
        <v>0.8</v>
      </c>
      <c r="AZ10" s="130">
        <v>0.9</v>
      </c>
      <c r="BA10" s="130">
        <v>0.9</v>
      </c>
      <c r="BB10" s="130">
        <v>0.9</v>
      </c>
      <c r="BC10" s="130">
        <v>0.8</v>
      </c>
      <c r="BD10" s="130">
        <v>0.7</v>
      </c>
    </row>
    <row r="11" spans="1:56" ht="39" customHeight="1">
      <c r="B11" s="85">
        <v>2</v>
      </c>
      <c r="C11" s="83" t="s">
        <v>3</v>
      </c>
      <c r="D11" s="84" t="s">
        <v>1</v>
      </c>
      <c r="E11" s="86" t="s">
        <v>4</v>
      </c>
      <c r="F11" s="67">
        <v>211</v>
      </c>
      <c r="G11" s="67">
        <v>192</v>
      </c>
      <c r="H11" s="8">
        <v>151</v>
      </c>
      <c r="I11" s="8">
        <v>157</v>
      </c>
      <c r="J11" s="67">
        <v>146</v>
      </c>
      <c r="K11" s="8">
        <v>157</v>
      </c>
      <c r="L11" s="8">
        <v>143</v>
      </c>
      <c r="M11" s="112">
        <v>129</v>
      </c>
      <c r="N11" s="46">
        <v>140</v>
      </c>
      <c r="O11" s="47">
        <v>134</v>
      </c>
      <c r="P11" s="67">
        <v>129</v>
      </c>
      <c r="Q11" s="8">
        <v>146</v>
      </c>
      <c r="R11" s="8">
        <v>126</v>
      </c>
      <c r="S11" s="8">
        <v>125</v>
      </c>
      <c r="T11" s="74"/>
      <c r="X11" s="8">
        <v>110</v>
      </c>
      <c r="Y11" s="8">
        <v>102</v>
      </c>
      <c r="Z11" s="8">
        <v>95</v>
      </c>
      <c r="AA11" s="117">
        <v>99</v>
      </c>
      <c r="AB11" s="117">
        <v>96</v>
      </c>
      <c r="AC11" s="117">
        <v>102</v>
      </c>
      <c r="AD11" s="117">
        <v>115</v>
      </c>
      <c r="AE11" s="117">
        <v>112</v>
      </c>
      <c r="AF11" s="117">
        <v>114</v>
      </c>
      <c r="AG11" s="117">
        <v>87</v>
      </c>
      <c r="AH11" s="117">
        <v>72</v>
      </c>
      <c r="AI11" s="117">
        <v>85</v>
      </c>
      <c r="AJ11" s="8">
        <v>88</v>
      </c>
      <c r="AK11" s="8">
        <v>88</v>
      </c>
      <c r="AL11" s="8">
        <v>88</v>
      </c>
      <c r="AM11" s="130">
        <v>86</v>
      </c>
      <c r="AN11" s="130">
        <v>86</v>
      </c>
      <c r="AO11" s="130">
        <v>96</v>
      </c>
      <c r="AP11" s="130">
        <v>115</v>
      </c>
      <c r="AQ11" s="130">
        <v>92</v>
      </c>
      <c r="AR11" s="130">
        <v>88</v>
      </c>
      <c r="AS11" s="130">
        <v>87</v>
      </c>
      <c r="AT11" s="130">
        <v>70</v>
      </c>
      <c r="AU11" s="130">
        <v>84</v>
      </c>
      <c r="AV11" s="8">
        <v>86</v>
      </c>
      <c r="AW11" s="8">
        <v>76</v>
      </c>
      <c r="AX11" s="8">
        <v>71</v>
      </c>
      <c r="AY11" s="130">
        <v>71</v>
      </c>
      <c r="AZ11" s="130">
        <v>76</v>
      </c>
      <c r="BA11" s="130">
        <v>73</v>
      </c>
      <c r="BB11" s="130">
        <v>73</v>
      </c>
      <c r="BC11" s="130">
        <v>69</v>
      </c>
      <c r="BD11" s="130">
        <v>62</v>
      </c>
    </row>
    <row r="12" spans="1:56" ht="39" customHeight="1">
      <c r="B12" s="85">
        <v>3</v>
      </c>
      <c r="C12" s="83" t="s">
        <v>7</v>
      </c>
      <c r="D12" s="87" t="s">
        <v>1</v>
      </c>
      <c r="E12" s="87" t="s">
        <v>4</v>
      </c>
      <c r="F12" s="67">
        <v>1655</v>
      </c>
      <c r="G12" s="67">
        <v>1682</v>
      </c>
      <c r="H12" s="8">
        <v>1682</v>
      </c>
      <c r="I12" s="8">
        <v>1688</v>
      </c>
      <c r="J12" s="67">
        <v>1711</v>
      </c>
      <c r="K12" s="8">
        <v>1721</v>
      </c>
      <c r="L12" s="8">
        <v>1721</v>
      </c>
      <c r="M12" s="67">
        <v>1721</v>
      </c>
      <c r="N12" s="46">
        <v>1715</v>
      </c>
      <c r="O12" s="47">
        <v>1718</v>
      </c>
      <c r="P12" s="67">
        <v>1718</v>
      </c>
      <c r="Q12" s="8">
        <v>1725</v>
      </c>
      <c r="R12" s="8">
        <v>1725</v>
      </c>
      <c r="S12" s="8">
        <v>1746</v>
      </c>
      <c r="T12" s="74"/>
      <c r="X12" s="8">
        <v>1750</v>
      </c>
      <c r="Y12" s="8">
        <v>1750</v>
      </c>
      <c r="Z12" s="8">
        <v>1757</v>
      </c>
      <c r="AA12" s="117">
        <v>1755</v>
      </c>
      <c r="AB12" s="117">
        <v>1755</v>
      </c>
      <c r="AC12" s="117">
        <v>1758</v>
      </c>
      <c r="AD12" s="117">
        <v>1756</v>
      </c>
      <c r="AE12" s="117">
        <v>1755</v>
      </c>
      <c r="AF12" s="117">
        <v>1751</v>
      </c>
      <c r="AG12" s="117">
        <v>1788</v>
      </c>
      <c r="AH12" s="117">
        <v>1792</v>
      </c>
      <c r="AI12" s="117">
        <v>1788</v>
      </c>
      <c r="AJ12" s="8">
        <v>1792</v>
      </c>
      <c r="AK12" s="8">
        <v>1792</v>
      </c>
      <c r="AL12" s="8">
        <v>1789</v>
      </c>
      <c r="AM12" s="130">
        <v>1798</v>
      </c>
      <c r="AN12" s="130">
        <v>1797</v>
      </c>
      <c r="AO12" s="130">
        <v>1795</v>
      </c>
      <c r="AP12" s="130">
        <v>1820</v>
      </c>
      <c r="AQ12" s="130">
        <v>1820</v>
      </c>
      <c r="AR12" s="130">
        <v>1801</v>
      </c>
      <c r="AS12" s="130">
        <v>1801</v>
      </c>
      <c r="AT12" s="130">
        <v>1737</v>
      </c>
      <c r="AU12" s="130">
        <v>1778</v>
      </c>
      <c r="AV12" s="8">
        <v>1737</v>
      </c>
      <c r="AW12" s="8">
        <v>1738</v>
      </c>
      <c r="AX12" s="8">
        <v>1738</v>
      </c>
      <c r="AY12" s="130">
        <v>1757</v>
      </c>
      <c r="AZ12" s="130">
        <v>1757</v>
      </c>
      <c r="BA12" s="130">
        <v>1749</v>
      </c>
      <c r="BB12" s="130">
        <v>1739</v>
      </c>
      <c r="BC12" s="130">
        <v>1803</v>
      </c>
      <c r="BD12" s="130">
        <v>1775</v>
      </c>
    </row>
    <row r="13" spans="1:56" ht="39" customHeight="1">
      <c r="B13" s="85">
        <v>4</v>
      </c>
      <c r="C13" s="83" t="s">
        <v>8</v>
      </c>
      <c r="D13" s="87" t="s">
        <v>1</v>
      </c>
      <c r="E13" s="87" t="s">
        <v>4</v>
      </c>
      <c r="F13" s="67">
        <v>0</v>
      </c>
      <c r="G13" s="67">
        <v>0</v>
      </c>
      <c r="H13" s="8">
        <v>0</v>
      </c>
      <c r="I13" s="8">
        <v>0</v>
      </c>
      <c r="J13" s="67">
        <v>0</v>
      </c>
      <c r="K13" s="8">
        <v>0</v>
      </c>
      <c r="L13" s="8">
        <v>0</v>
      </c>
      <c r="M13" s="67">
        <v>0</v>
      </c>
      <c r="N13" s="46">
        <v>0</v>
      </c>
      <c r="O13" s="47">
        <v>0</v>
      </c>
      <c r="P13" s="67">
        <v>0</v>
      </c>
      <c r="Q13" s="8">
        <v>0</v>
      </c>
      <c r="R13" s="8">
        <v>0</v>
      </c>
      <c r="S13" s="8">
        <v>0</v>
      </c>
      <c r="T13" s="74"/>
      <c r="X13" s="8">
        <v>0</v>
      </c>
      <c r="Y13" s="8">
        <v>0</v>
      </c>
      <c r="Z13" s="8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130">
        <v>0</v>
      </c>
      <c r="AQ13" s="130">
        <v>0</v>
      </c>
      <c r="AR13" s="130">
        <v>0</v>
      </c>
      <c r="AS13" s="130">
        <v>0</v>
      </c>
      <c r="AT13" s="130">
        <v>0</v>
      </c>
      <c r="AU13" s="130">
        <v>0</v>
      </c>
      <c r="AV13" s="8">
        <v>0</v>
      </c>
      <c r="AW13" s="8">
        <v>0</v>
      </c>
      <c r="AX13" s="8">
        <v>0</v>
      </c>
      <c r="AY13" s="130">
        <v>0</v>
      </c>
      <c r="AZ13" s="130">
        <v>0</v>
      </c>
      <c r="BA13" s="130">
        <v>0</v>
      </c>
      <c r="BB13" s="130">
        <v>0</v>
      </c>
      <c r="BC13" s="130">
        <v>0</v>
      </c>
      <c r="BD13" s="130">
        <v>0</v>
      </c>
    </row>
    <row r="14" spans="1:56" ht="58.5" customHeight="1">
      <c r="B14" s="85">
        <v>5</v>
      </c>
      <c r="C14" s="23" t="s">
        <v>90</v>
      </c>
      <c r="D14" s="84" t="s">
        <v>91</v>
      </c>
      <c r="E14" s="87" t="s">
        <v>4</v>
      </c>
      <c r="F14" s="67">
        <v>1</v>
      </c>
      <c r="G14" s="67">
        <v>1</v>
      </c>
      <c r="H14" s="8">
        <v>1</v>
      </c>
      <c r="I14" s="8">
        <v>1</v>
      </c>
      <c r="J14" s="67">
        <v>1</v>
      </c>
      <c r="K14" s="8">
        <v>1</v>
      </c>
      <c r="L14" s="8">
        <v>1</v>
      </c>
      <c r="M14" s="67">
        <v>1</v>
      </c>
      <c r="N14" s="46">
        <v>1</v>
      </c>
      <c r="O14" s="47">
        <v>1</v>
      </c>
      <c r="P14" s="67">
        <v>1</v>
      </c>
      <c r="Q14" s="8">
        <v>1</v>
      </c>
      <c r="R14" s="8">
        <v>1</v>
      </c>
      <c r="S14" s="8">
        <v>1</v>
      </c>
      <c r="T14" s="74"/>
      <c r="X14" s="8">
        <v>1</v>
      </c>
      <c r="Y14" s="8">
        <v>1</v>
      </c>
      <c r="Z14" s="8">
        <v>1</v>
      </c>
      <c r="AA14" s="117">
        <v>1</v>
      </c>
      <c r="AB14" s="117">
        <v>1</v>
      </c>
      <c r="AC14" s="117">
        <v>1</v>
      </c>
      <c r="AD14" s="117">
        <v>1</v>
      </c>
      <c r="AE14" s="117">
        <v>1</v>
      </c>
      <c r="AF14" s="117">
        <v>1</v>
      </c>
      <c r="AG14" s="117">
        <v>1</v>
      </c>
      <c r="AH14" s="117">
        <v>1</v>
      </c>
      <c r="AI14" s="117">
        <v>1</v>
      </c>
      <c r="AJ14" s="8">
        <v>1</v>
      </c>
      <c r="AK14" s="8">
        <v>1</v>
      </c>
      <c r="AL14" s="8">
        <v>1</v>
      </c>
      <c r="AM14" s="8">
        <v>1</v>
      </c>
      <c r="AN14" s="8">
        <v>1</v>
      </c>
      <c r="AO14" s="8">
        <v>1</v>
      </c>
      <c r="AP14" s="130">
        <v>1</v>
      </c>
      <c r="AQ14" s="130">
        <v>1</v>
      </c>
      <c r="AR14" s="130">
        <v>1</v>
      </c>
      <c r="AS14" s="130">
        <v>1</v>
      </c>
      <c r="AT14" s="130">
        <v>1</v>
      </c>
      <c r="AU14" s="130">
        <v>1</v>
      </c>
      <c r="AV14" s="8">
        <v>1</v>
      </c>
      <c r="AW14" s="8">
        <v>1</v>
      </c>
      <c r="AX14" s="8">
        <v>1</v>
      </c>
      <c r="AY14" s="130">
        <v>1</v>
      </c>
      <c r="AZ14" s="130">
        <v>1</v>
      </c>
      <c r="BA14" s="130">
        <v>1</v>
      </c>
      <c r="BB14" s="130">
        <v>1</v>
      </c>
      <c r="BC14" s="130">
        <v>1</v>
      </c>
      <c r="BD14" s="130">
        <v>1</v>
      </c>
    </row>
    <row r="15" spans="1:56" ht="39" customHeight="1">
      <c r="B15" s="85">
        <v>6</v>
      </c>
      <c r="C15" s="83" t="s">
        <v>10</v>
      </c>
      <c r="D15" s="87" t="s">
        <v>11</v>
      </c>
      <c r="E15" s="87" t="s">
        <v>4</v>
      </c>
      <c r="F15" s="67">
        <v>439</v>
      </c>
      <c r="G15" s="67">
        <v>331</v>
      </c>
      <c r="H15" s="8">
        <v>518</v>
      </c>
      <c r="I15" s="8">
        <v>384</v>
      </c>
      <c r="J15" s="67">
        <v>430</v>
      </c>
      <c r="K15" s="8">
        <v>498</v>
      </c>
      <c r="L15" s="8">
        <v>528</v>
      </c>
      <c r="M15" s="112">
        <v>525</v>
      </c>
      <c r="N15" s="46">
        <v>811</v>
      </c>
      <c r="O15" s="47">
        <v>768</v>
      </c>
      <c r="P15" s="67">
        <v>844</v>
      </c>
      <c r="Q15" s="8">
        <v>836</v>
      </c>
      <c r="R15" s="8">
        <v>777</v>
      </c>
      <c r="S15" s="8">
        <v>595</v>
      </c>
      <c r="T15" s="74"/>
      <c r="X15" s="8">
        <v>665</v>
      </c>
      <c r="Y15" s="8">
        <v>657</v>
      </c>
      <c r="Z15" s="8">
        <v>663</v>
      </c>
      <c r="AA15" s="117">
        <v>646</v>
      </c>
      <c r="AB15" s="117">
        <v>618</v>
      </c>
      <c r="AC15" s="117">
        <v>596</v>
      </c>
      <c r="AD15" s="117">
        <v>862</v>
      </c>
      <c r="AE15" s="117">
        <v>614</v>
      </c>
      <c r="AF15" s="117">
        <v>645</v>
      </c>
      <c r="AG15" s="117">
        <v>715</v>
      </c>
      <c r="AH15" s="117">
        <v>735</v>
      </c>
      <c r="AI15" s="117">
        <v>734</v>
      </c>
      <c r="AJ15" s="8">
        <v>725</v>
      </c>
      <c r="AK15" s="8">
        <v>734</v>
      </c>
      <c r="AL15" s="8">
        <v>728</v>
      </c>
      <c r="AM15" s="8">
        <v>715</v>
      </c>
      <c r="AN15" s="8">
        <v>765</v>
      </c>
      <c r="AO15" s="8">
        <v>763</v>
      </c>
      <c r="AP15" s="8">
        <v>989</v>
      </c>
      <c r="AQ15" s="8">
        <v>1056</v>
      </c>
      <c r="AR15" s="8">
        <v>992</v>
      </c>
      <c r="AS15" s="8">
        <v>1109</v>
      </c>
      <c r="AT15" s="8">
        <v>990</v>
      </c>
      <c r="AU15" s="8">
        <v>712</v>
      </c>
      <c r="AV15" s="8">
        <v>767</v>
      </c>
      <c r="AW15" s="8">
        <v>757</v>
      </c>
      <c r="AX15" s="8">
        <v>761</v>
      </c>
      <c r="AY15" s="8">
        <v>759</v>
      </c>
      <c r="AZ15" s="8">
        <v>860</v>
      </c>
      <c r="BA15" s="8">
        <v>802</v>
      </c>
      <c r="BB15" s="8">
        <v>1066</v>
      </c>
      <c r="BC15" s="8">
        <v>982</v>
      </c>
      <c r="BD15" s="8">
        <v>1007</v>
      </c>
    </row>
    <row r="16" spans="1:56" ht="17.25">
      <c r="A16" s="74"/>
      <c r="B16" s="104"/>
      <c r="C16" s="105" t="s">
        <v>111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6"/>
      <c r="T16" s="10"/>
      <c r="U16" s="9"/>
      <c r="X16" s="105"/>
      <c r="Y16" s="105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</row>
    <row r="17" spans="1:56" ht="38.25">
      <c r="A17" s="74"/>
      <c r="B17" s="101" t="s">
        <v>15</v>
      </c>
      <c r="C17" s="100" t="s">
        <v>16</v>
      </c>
      <c r="D17" s="101" t="s">
        <v>18</v>
      </c>
      <c r="E17" s="101" t="s">
        <v>14</v>
      </c>
      <c r="F17" s="102" t="s">
        <v>112</v>
      </c>
      <c r="G17" s="102" t="s">
        <v>126</v>
      </c>
      <c r="H17" s="107"/>
      <c r="I17" s="108"/>
      <c r="J17" s="102" t="s">
        <v>158</v>
      </c>
      <c r="K17" s="107"/>
      <c r="L17" s="108"/>
      <c r="M17" s="102" t="s">
        <v>159</v>
      </c>
      <c r="N17" s="107"/>
      <c r="O17" s="108"/>
      <c r="P17" s="102" t="s">
        <v>160</v>
      </c>
      <c r="Q17" s="107"/>
      <c r="R17" s="108"/>
      <c r="S17" s="102" t="s">
        <v>161</v>
      </c>
      <c r="T17" s="10"/>
      <c r="U17" s="9"/>
      <c r="X17" s="107"/>
      <c r="Y17" s="108"/>
      <c r="Z17" s="102" t="s">
        <v>171</v>
      </c>
      <c r="AA17" s="102"/>
      <c r="AB17" s="102"/>
      <c r="AC17" s="102" t="s">
        <v>175</v>
      </c>
      <c r="AD17" s="102"/>
      <c r="AE17" s="102"/>
      <c r="AF17" s="102" t="s">
        <v>182</v>
      </c>
      <c r="AG17" s="102"/>
      <c r="AH17" s="102"/>
      <c r="AI17" s="102" t="s">
        <v>183</v>
      </c>
      <c r="AJ17" s="102"/>
      <c r="AK17" s="102"/>
      <c r="AL17" s="102" t="s">
        <v>190</v>
      </c>
      <c r="AM17" s="102"/>
      <c r="AN17" s="102"/>
      <c r="AO17" s="102" t="s">
        <v>195</v>
      </c>
      <c r="AP17" s="102"/>
      <c r="AQ17" s="102"/>
      <c r="AR17" s="102" t="s">
        <v>201</v>
      </c>
      <c r="AS17" s="102"/>
      <c r="AT17" s="102"/>
      <c r="AU17" s="102" t="s">
        <v>205</v>
      </c>
      <c r="AV17" s="102"/>
      <c r="AW17" s="102"/>
      <c r="AX17" s="102" t="s">
        <v>206</v>
      </c>
      <c r="AY17" s="102"/>
      <c r="AZ17" s="102"/>
      <c r="BA17" s="102" t="s">
        <v>218</v>
      </c>
      <c r="BB17" s="102"/>
      <c r="BC17" s="102"/>
      <c r="BD17" s="102" t="s">
        <v>223</v>
      </c>
    </row>
    <row r="18" spans="1:56">
      <c r="B18" s="135">
        <v>7</v>
      </c>
      <c r="C18" s="88" t="s">
        <v>113</v>
      </c>
      <c r="D18" s="137" t="s">
        <v>1</v>
      </c>
      <c r="E18" s="137" t="s">
        <v>114</v>
      </c>
      <c r="F18" s="90"/>
      <c r="G18" s="90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90"/>
      <c r="X18" s="89"/>
      <c r="Y18" s="89"/>
      <c r="Z18" s="90"/>
      <c r="AA18" s="119"/>
      <c r="AB18" s="121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</row>
    <row r="19" spans="1:56">
      <c r="B19" s="135"/>
      <c r="C19" s="91" t="s">
        <v>115</v>
      </c>
      <c r="D19" s="138"/>
      <c r="E19" s="138"/>
      <c r="F19" s="67">
        <v>60</v>
      </c>
      <c r="G19" s="67">
        <v>39</v>
      </c>
      <c r="H19" s="92" t="s">
        <v>116</v>
      </c>
      <c r="I19" s="92" t="s">
        <v>116</v>
      </c>
      <c r="J19" s="67">
        <v>19</v>
      </c>
      <c r="K19" s="92" t="s">
        <v>116</v>
      </c>
      <c r="L19" s="92" t="s">
        <v>116</v>
      </c>
      <c r="M19" s="67">
        <v>40</v>
      </c>
      <c r="N19" s="92" t="s">
        <v>116</v>
      </c>
      <c r="O19" s="92" t="s">
        <v>116</v>
      </c>
      <c r="P19" s="67">
        <v>49</v>
      </c>
      <c r="Q19" s="92" t="s">
        <v>116</v>
      </c>
      <c r="R19" s="92" t="s">
        <v>116</v>
      </c>
      <c r="S19" s="67">
        <v>63</v>
      </c>
      <c r="X19" s="92" t="s">
        <v>116</v>
      </c>
      <c r="Y19" s="92" t="s">
        <v>116</v>
      </c>
      <c r="Z19" s="116">
        <v>39</v>
      </c>
      <c r="AA19" s="118" t="s">
        <v>176</v>
      </c>
      <c r="AB19" s="118" t="s">
        <v>176</v>
      </c>
      <c r="AC19" s="117">
        <v>49</v>
      </c>
      <c r="AD19" s="129" t="s">
        <v>176</v>
      </c>
      <c r="AE19" s="128" t="s">
        <v>176</v>
      </c>
      <c r="AF19" s="117">
        <v>61</v>
      </c>
      <c r="AG19" s="129" t="s">
        <v>176</v>
      </c>
      <c r="AH19" s="129" t="s">
        <v>176</v>
      </c>
      <c r="AI19" s="117">
        <v>72</v>
      </c>
      <c r="AJ19" s="129" t="s">
        <v>176</v>
      </c>
      <c r="AK19" s="129" t="s">
        <v>176</v>
      </c>
      <c r="AL19" s="117">
        <v>25</v>
      </c>
      <c r="AM19" s="129" t="s">
        <v>176</v>
      </c>
      <c r="AN19" s="129" t="s">
        <v>176</v>
      </c>
      <c r="AO19" s="117">
        <v>34</v>
      </c>
      <c r="AP19" s="129" t="s">
        <v>176</v>
      </c>
      <c r="AQ19" s="129" t="s">
        <v>176</v>
      </c>
      <c r="AR19" s="117">
        <v>51</v>
      </c>
      <c r="AS19" s="129" t="s">
        <v>176</v>
      </c>
      <c r="AT19" s="129" t="s">
        <v>176</v>
      </c>
      <c r="AU19" s="117">
        <v>68</v>
      </c>
      <c r="AV19" s="129" t="s">
        <v>176</v>
      </c>
      <c r="AW19" s="129" t="s">
        <v>176</v>
      </c>
      <c r="AX19" s="117">
        <v>18</v>
      </c>
      <c r="AY19" s="129" t="s">
        <v>176</v>
      </c>
      <c r="AZ19" s="129" t="s">
        <v>176</v>
      </c>
      <c r="BA19" s="117">
        <v>25</v>
      </c>
      <c r="BB19" s="129" t="s">
        <v>176</v>
      </c>
      <c r="BC19" s="129" t="s">
        <v>176</v>
      </c>
      <c r="BD19" s="117">
        <v>36</v>
      </c>
    </row>
    <row r="20" spans="1:56">
      <c r="B20" s="135"/>
      <c r="C20" s="93" t="s">
        <v>117</v>
      </c>
      <c r="D20" s="139"/>
      <c r="E20" s="139"/>
      <c r="F20" s="67"/>
      <c r="G20" s="67"/>
      <c r="H20" s="92" t="s">
        <v>116</v>
      </c>
      <c r="I20" s="92" t="s">
        <v>116</v>
      </c>
      <c r="J20" s="67"/>
      <c r="K20" s="92" t="s">
        <v>116</v>
      </c>
      <c r="L20" s="92" t="s">
        <v>116</v>
      </c>
      <c r="M20" s="67"/>
      <c r="N20" s="92" t="s">
        <v>116</v>
      </c>
      <c r="O20" s="92" t="s">
        <v>116</v>
      </c>
      <c r="P20" s="67"/>
      <c r="Q20" s="92" t="s">
        <v>116</v>
      </c>
      <c r="R20" s="92" t="s">
        <v>116</v>
      </c>
      <c r="S20" s="67"/>
      <c r="X20" s="92" t="s">
        <v>116</v>
      </c>
      <c r="Y20" s="92" t="s">
        <v>116</v>
      </c>
      <c r="Z20" s="92"/>
      <c r="AA20" s="118" t="s">
        <v>176</v>
      </c>
      <c r="AB20" s="118" t="s">
        <v>176</v>
      </c>
      <c r="AC20" s="117"/>
      <c r="AD20" s="127" t="s">
        <v>176</v>
      </c>
      <c r="AE20" s="128" t="s">
        <v>176</v>
      </c>
      <c r="AF20" s="117"/>
      <c r="AG20" s="129" t="s">
        <v>176</v>
      </c>
      <c r="AH20" s="129" t="s">
        <v>176</v>
      </c>
      <c r="AI20" s="117"/>
      <c r="AJ20" s="129" t="s">
        <v>176</v>
      </c>
      <c r="AK20" s="129" t="s">
        <v>176</v>
      </c>
      <c r="AL20" s="117"/>
      <c r="AM20" s="129" t="s">
        <v>176</v>
      </c>
      <c r="AN20" s="129" t="s">
        <v>176</v>
      </c>
      <c r="AO20" s="117"/>
      <c r="AP20" s="129" t="s">
        <v>176</v>
      </c>
      <c r="AQ20" s="129" t="s">
        <v>176</v>
      </c>
      <c r="AR20" s="117"/>
      <c r="AS20" s="129" t="s">
        <v>176</v>
      </c>
      <c r="AT20" s="129" t="s">
        <v>176</v>
      </c>
      <c r="AU20" s="117"/>
      <c r="AV20" s="129" t="s">
        <v>176</v>
      </c>
      <c r="AW20" s="129" t="s">
        <v>176</v>
      </c>
      <c r="AX20" s="117"/>
      <c r="AY20" s="129" t="s">
        <v>176</v>
      </c>
      <c r="AZ20" s="129" t="s">
        <v>176</v>
      </c>
      <c r="BA20" s="117"/>
      <c r="BB20" s="129" t="s">
        <v>176</v>
      </c>
      <c r="BC20" s="129" t="s">
        <v>176</v>
      </c>
      <c r="BD20" s="117"/>
    </row>
    <row r="21" spans="1:56">
      <c r="B21" s="135">
        <v>8</v>
      </c>
      <c r="C21" s="94" t="s">
        <v>118</v>
      </c>
      <c r="D21" s="137" t="s">
        <v>1</v>
      </c>
      <c r="E21" s="137" t="s">
        <v>114</v>
      </c>
      <c r="F21" s="90"/>
      <c r="G21" s="90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90"/>
      <c r="X21" s="89"/>
      <c r="Y21" s="89"/>
      <c r="Z21" s="90"/>
      <c r="AA21" s="123"/>
      <c r="AB21" s="124"/>
      <c r="AC21" s="125"/>
      <c r="AD21" s="127" t="s">
        <v>176</v>
      </c>
      <c r="AE21" s="128" t="s">
        <v>176</v>
      </c>
      <c r="AF21" s="125"/>
      <c r="AG21" s="129" t="s">
        <v>176</v>
      </c>
      <c r="AH21" s="129" t="s">
        <v>176</v>
      </c>
      <c r="AI21" s="125"/>
      <c r="AJ21" s="129" t="s">
        <v>176</v>
      </c>
      <c r="AK21" s="129" t="s">
        <v>176</v>
      </c>
      <c r="AL21" s="125"/>
      <c r="AM21" s="129" t="s">
        <v>176</v>
      </c>
      <c r="AN21" s="129" t="s">
        <v>176</v>
      </c>
      <c r="AO21" s="125"/>
      <c r="AP21" s="129" t="s">
        <v>176</v>
      </c>
      <c r="AQ21" s="129" t="s">
        <v>176</v>
      </c>
      <c r="AR21" s="125"/>
      <c r="AS21" s="129" t="s">
        <v>176</v>
      </c>
      <c r="AT21" s="129" t="s">
        <v>176</v>
      </c>
      <c r="AU21" s="125"/>
      <c r="AV21" s="129" t="s">
        <v>176</v>
      </c>
      <c r="AW21" s="129" t="s">
        <v>176</v>
      </c>
      <c r="AX21" s="125"/>
      <c r="AY21" s="129" t="s">
        <v>176</v>
      </c>
      <c r="AZ21" s="129" t="s">
        <v>176</v>
      </c>
      <c r="BA21" s="125"/>
      <c r="BB21" s="129" t="s">
        <v>176</v>
      </c>
      <c r="BC21" s="129" t="s">
        <v>176</v>
      </c>
      <c r="BD21" s="125"/>
    </row>
    <row r="22" spans="1:56">
      <c r="B22" s="135"/>
      <c r="C22" s="91" t="s">
        <v>115</v>
      </c>
      <c r="D22" s="138"/>
      <c r="E22" s="138"/>
      <c r="F22" s="67"/>
      <c r="G22" s="67"/>
      <c r="H22" s="92" t="s">
        <v>116</v>
      </c>
      <c r="I22" s="92" t="s">
        <v>116</v>
      </c>
      <c r="J22" s="67"/>
      <c r="K22" s="92" t="s">
        <v>116</v>
      </c>
      <c r="L22" s="92" t="s">
        <v>116</v>
      </c>
      <c r="M22" s="67"/>
      <c r="N22" s="92" t="s">
        <v>116</v>
      </c>
      <c r="O22" s="92" t="s">
        <v>116</v>
      </c>
      <c r="P22" s="67"/>
      <c r="Q22" s="92" t="s">
        <v>116</v>
      </c>
      <c r="R22" s="92" t="s">
        <v>116</v>
      </c>
      <c r="S22" s="67"/>
      <c r="X22" s="92" t="s">
        <v>116</v>
      </c>
      <c r="Y22" s="92" t="s">
        <v>116</v>
      </c>
      <c r="Z22" s="92"/>
      <c r="AA22" s="118" t="s">
        <v>176</v>
      </c>
      <c r="AB22" s="118" t="s">
        <v>176</v>
      </c>
      <c r="AC22" s="117"/>
      <c r="AD22" s="127" t="s">
        <v>176</v>
      </c>
      <c r="AE22" s="128" t="s">
        <v>176</v>
      </c>
      <c r="AF22" s="117"/>
      <c r="AG22" s="129" t="s">
        <v>176</v>
      </c>
      <c r="AH22" s="129" t="s">
        <v>176</v>
      </c>
      <c r="AI22" s="117"/>
      <c r="AJ22" s="129" t="s">
        <v>176</v>
      </c>
      <c r="AK22" s="129" t="s">
        <v>176</v>
      </c>
      <c r="AL22" s="117"/>
      <c r="AM22" s="129" t="s">
        <v>176</v>
      </c>
      <c r="AN22" s="129" t="s">
        <v>176</v>
      </c>
      <c r="AO22" s="120"/>
      <c r="AP22" s="129" t="s">
        <v>176</v>
      </c>
      <c r="AQ22" s="129" t="s">
        <v>176</v>
      </c>
      <c r="AR22" s="120"/>
      <c r="AS22" s="129" t="s">
        <v>176</v>
      </c>
      <c r="AT22" s="129" t="s">
        <v>176</v>
      </c>
      <c r="AU22" s="120"/>
      <c r="AV22" s="129" t="s">
        <v>176</v>
      </c>
      <c r="AW22" s="129" t="s">
        <v>176</v>
      </c>
      <c r="AX22" s="120"/>
      <c r="AY22" s="129" t="s">
        <v>176</v>
      </c>
      <c r="AZ22" s="129" t="s">
        <v>176</v>
      </c>
      <c r="BA22" s="120"/>
      <c r="BB22" s="129" t="s">
        <v>176</v>
      </c>
      <c r="BC22" s="129" t="s">
        <v>176</v>
      </c>
      <c r="BD22" s="120"/>
    </row>
    <row r="23" spans="1:56">
      <c r="B23" s="136"/>
      <c r="C23" s="91" t="s">
        <v>117</v>
      </c>
      <c r="D23" s="138"/>
      <c r="E23" s="138"/>
      <c r="F23" s="67"/>
      <c r="G23" s="67"/>
      <c r="H23" s="92" t="s">
        <v>116</v>
      </c>
      <c r="I23" s="92" t="s">
        <v>116</v>
      </c>
      <c r="J23" s="67"/>
      <c r="K23" s="92" t="s">
        <v>116</v>
      </c>
      <c r="L23" s="92" t="s">
        <v>116</v>
      </c>
      <c r="M23" s="67"/>
      <c r="N23" s="92" t="s">
        <v>116</v>
      </c>
      <c r="O23" s="92" t="s">
        <v>116</v>
      </c>
      <c r="P23" s="67"/>
      <c r="Q23" s="92" t="s">
        <v>116</v>
      </c>
      <c r="R23" s="92" t="s">
        <v>116</v>
      </c>
      <c r="S23" s="67"/>
      <c r="X23" s="92" t="s">
        <v>116</v>
      </c>
      <c r="Y23" s="92" t="s">
        <v>116</v>
      </c>
      <c r="Z23" s="92"/>
      <c r="AA23" s="118" t="s">
        <v>176</v>
      </c>
      <c r="AB23" s="118" t="s">
        <v>176</v>
      </c>
      <c r="AC23" s="117"/>
      <c r="AD23" s="127" t="s">
        <v>176</v>
      </c>
      <c r="AE23" s="128" t="s">
        <v>176</v>
      </c>
      <c r="AF23" s="117"/>
      <c r="AG23" s="129" t="s">
        <v>176</v>
      </c>
      <c r="AH23" s="129" t="s">
        <v>176</v>
      </c>
      <c r="AI23" s="117"/>
      <c r="AJ23" s="129" t="s">
        <v>176</v>
      </c>
      <c r="AK23" s="129" t="s">
        <v>176</v>
      </c>
      <c r="AL23" s="117"/>
      <c r="AM23" s="129" t="s">
        <v>176</v>
      </c>
      <c r="AN23" s="129" t="s">
        <v>176</v>
      </c>
      <c r="AO23" s="117"/>
      <c r="AP23" s="129" t="s">
        <v>176</v>
      </c>
      <c r="AQ23" s="129" t="s">
        <v>176</v>
      </c>
      <c r="AR23" s="117"/>
      <c r="AS23" s="129" t="s">
        <v>176</v>
      </c>
      <c r="AT23" s="129" t="s">
        <v>176</v>
      </c>
      <c r="AU23" s="117"/>
      <c r="AV23" s="129" t="s">
        <v>176</v>
      </c>
      <c r="AW23" s="129" t="s">
        <v>176</v>
      </c>
      <c r="AX23" s="117"/>
      <c r="AY23" s="129" t="s">
        <v>176</v>
      </c>
      <c r="AZ23" s="129" t="s">
        <v>176</v>
      </c>
      <c r="BA23" s="117"/>
      <c r="BB23" s="129" t="s">
        <v>176</v>
      </c>
      <c r="BC23" s="129" t="s">
        <v>176</v>
      </c>
      <c r="BD23" s="117"/>
    </row>
    <row r="24" spans="1:56" ht="38.25">
      <c r="B24" s="85">
        <v>9</v>
      </c>
      <c r="C24" s="95" t="s">
        <v>119</v>
      </c>
      <c r="D24" s="87" t="s">
        <v>120</v>
      </c>
      <c r="E24" s="87" t="s">
        <v>121</v>
      </c>
      <c r="F24" s="80">
        <v>2055507</v>
      </c>
      <c r="G24" s="68">
        <v>2111460</v>
      </c>
      <c r="H24" s="92" t="s">
        <v>116</v>
      </c>
      <c r="I24" s="92" t="s">
        <v>116</v>
      </c>
      <c r="J24" s="67">
        <v>498026</v>
      </c>
      <c r="K24" s="92" t="s">
        <v>116</v>
      </c>
      <c r="L24" s="92" t="s">
        <v>116</v>
      </c>
      <c r="M24" s="67">
        <v>1157292</v>
      </c>
      <c r="N24" s="92" t="s">
        <v>116</v>
      </c>
      <c r="O24" s="92" t="s">
        <v>116</v>
      </c>
      <c r="P24" s="67">
        <v>1999513</v>
      </c>
      <c r="Q24" s="92" t="s">
        <v>116</v>
      </c>
      <c r="R24" s="92" t="s">
        <v>116</v>
      </c>
      <c r="S24" s="68">
        <v>2801392</v>
      </c>
      <c r="X24" s="92" t="s">
        <v>116</v>
      </c>
      <c r="Y24" s="92" t="s">
        <v>116</v>
      </c>
      <c r="Z24" s="68">
        <v>640918</v>
      </c>
      <c r="AA24" s="118" t="s">
        <v>176</v>
      </c>
      <c r="AB24" s="118" t="s">
        <v>176</v>
      </c>
      <c r="AC24" s="126">
        <v>1301355</v>
      </c>
      <c r="AD24" s="127" t="s">
        <v>176</v>
      </c>
      <c r="AE24" s="128" t="s">
        <v>176</v>
      </c>
      <c r="AF24" s="126">
        <v>1886071</v>
      </c>
      <c r="AG24" s="129" t="s">
        <v>176</v>
      </c>
      <c r="AH24" s="129" t="s">
        <v>176</v>
      </c>
      <c r="AI24" s="126">
        <v>2665530</v>
      </c>
      <c r="AJ24" s="129" t="s">
        <v>176</v>
      </c>
      <c r="AK24" s="129" t="s">
        <v>176</v>
      </c>
      <c r="AL24" s="1">
        <v>769735</v>
      </c>
      <c r="AM24" s="129" t="s">
        <v>176</v>
      </c>
      <c r="AN24" s="129" t="s">
        <v>176</v>
      </c>
      <c r="AO24" s="117">
        <v>1601870</v>
      </c>
      <c r="AP24" s="129" t="s">
        <v>176</v>
      </c>
      <c r="AQ24" s="129" t="s">
        <v>176</v>
      </c>
      <c r="AR24" s="117">
        <v>2357928</v>
      </c>
      <c r="AS24" s="129" t="s">
        <v>176</v>
      </c>
      <c r="AT24" s="129" t="s">
        <v>176</v>
      </c>
      <c r="AU24" s="117">
        <v>3513526</v>
      </c>
      <c r="AV24" s="129" t="s">
        <v>176</v>
      </c>
      <c r="AW24" s="129" t="s">
        <v>176</v>
      </c>
      <c r="AX24" s="117">
        <v>892875</v>
      </c>
      <c r="AY24" s="129" t="s">
        <v>176</v>
      </c>
      <c r="AZ24" s="129" t="s">
        <v>176</v>
      </c>
      <c r="BA24" s="117">
        <v>2014738</v>
      </c>
      <c r="BB24" s="129" t="s">
        <v>176</v>
      </c>
      <c r="BC24" s="129" t="s">
        <v>176</v>
      </c>
      <c r="BD24" s="117">
        <v>3146789</v>
      </c>
    </row>
    <row r="25" spans="1:56" ht="36">
      <c r="B25" s="85">
        <v>10</v>
      </c>
      <c r="C25" s="95" t="s">
        <v>122</v>
      </c>
      <c r="D25" s="87" t="s">
        <v>123</v>
      </c>
      <c r="E25" s="87" t="s">
        <v>121</v>
      </c>
      <c r="F25" s="67">
        <v>97</v>
      </c>
      <c r="G25" s="67">
        <v>102.7</v>
      </c>
      <c r="H25" s="92" t="s">
        <v>116</v>
      </c>
      <c r="I25" s="92" t="s">
        <v>116</v>
      </c>
      <c r="J25" s="67">
        <v>125</v>
      </c>
      <c r="K25" s="92" t="s">
        <v>116</v>
      </c>
      <c r="L25" s="92" t="s">
        <v>116</v>
      </c>
      <c r="M25" s="67">
        <v>119</v>
      </c>
      <c r="N25" s="92" t="s">
        <v>116</v>
      </c>
      <c r="O25" s="92" t="s">
        <v>116</v>
      </c>
      <c r="P25" s="67">
        <v>122</v>
      </c>
      <c r="Q25" s="92" t="s">
        <v>116</v>
      </c>
      <c r="R25" s="92" t="s">
        <v>116</v>
      </c>
      <c r="S25" s="67">
        <v>133</v>
      </c>
      <c r="X25" s="92" t="s">
        <v>116</v>
      </c>
      <c r="Y25" s="92" t="s">
        <v>116</v>
      </c>
      <c r="Z25" s="67">
        <v>130</v>
      </c>
      <c r="AA25" s="118" t="s">
        <v>176</v>
      </c>
      <c r="AB25" s="118" t="s">
        <v>176</v>
      </c>
      <c r="AC25" s="117">
        <v>113</v>
      </c>
      <c r="AD25" s="127" t="s">
        <v>176</v>
      </c>
      <c r="AE25" s="128" t="s">
        <v>176</v>
      </c>
      <c r="AF25" s="117">
        <v>113</v>
      </c>
      <c r="AG25" s="129" t="s">
        <v>176</v>
      </c>
      <c r="AH25" s="129" t="s">
        <v>176</v>
      </c>
      <c r="AI25" s="117">
        <v>95</v>
      </c>
      <c r="AJ25" s="129" t="s">
        <v>176</v>
      </c>
      <c r="AK25" s="129" t="s">
        <v>176</v>
      </c>
      <c r="AL25" s="117">
        <v>124</v>
      </c>
      <c r="AM25" s="129" t="s">
        <v>176</v>
      </c>
      <c r="AN25" s="129" t="s">
        <v>176</v>
      </c>
      <c r="AO25" s="117">
        <v>123</v>
      </c>
      <c r="AP25" s="129" t="s">
        <v>176</v>
      </c>
      <c r="AQ25" s="129" t="s">
        <v>176</v>
      </c>
      <c r="AR25" s="117">
        <v>125</v>
      </c>
      <c r="AS25" s="129" t="s">
        <v>176</v>
      </c>
      <c r="AT25" s="129" t="s">
        <v>176</v>
      </c>
      <c r="AU25" s="117">
        <v>132</v>
      </c>
      <c r="AV25" s="129" t="s">
        <v>176</v>
      </c>
      <c r="AW25" s="129" t="s">
        <v>176</v>
      </c>
      <c r="AX25" s="117">
        <v>116</v>
      </c>
      <c r="AY25" s="129" t="s">
        <v>176</v>
      </c>
      <c r="AZ25" s="129" t="s">
        <v>176</v>
      </c>
      <c r="BA25" s="117">
        <v>126</v>
      </c>
      <c r="BB25" s="129" t="s">
        <v>176</v>
      </c>
      <c r="BC25" s="129" t="s">
        <v>176</v>
      </c>
      <c r="BD25" s="117">
        <v>133</v>
      </c>
    </row>
    <row r="26" spans="1:56" ht="36">
      <c r="B26" s="85">
        <v>11</v>
      </c>
      <c r="C26" s="95" t="s">
        <v>124</v>
      </c>
      <c r="D26" s="87" t="s">
        <v>125</v>
      </c>
      <c r="E26" s="87" t="s">
        <v>121</v>
      </c>
      <c r="F26" s="96">
        <v>63</v>
      </c>
      <c r="G26" s="96">
        <v>60</v>
      </c>
      <c r="H26" s="92" t="s">
        <v>116</v>
      </c>
      <c r="I26" s="92" t="s">
        <v>116</v>
      </c>
      <c r="J26" s="67">
        <v>65</v>
      </c>
      <c r="K26" s="92" t="s">
        <v>116</v>
      </c>
      <c r="L26" s="92" t="s">
        <v>116</v>
      </c>
      <c r="M26" s="67">
        <v>65</v>
      </c>
      <c r="N26" s="92" t="s">
        <v>116</v>
      </c>
      <c r="O26" s="92" t="s">
        <v>116</v>
      </c>
      <c r="P26" s="67">
        <v>65</v>
      </c>
      <c r="Q26" s="92" t="s">
        <v>116</v>
      </c>
      <c r="R26" s="92" t="s">
        <v>116</v>
      </c>
      <c r="S26" s="96">
        <v>60</v>
      </c>
      <c r="X26" s="92" t="s">
        <v>116</v>
      </c>
      <c r="Y26" s="92" t="s">
        <v>116</v>
      </c>
      <c r="Z26" s="96">
        <v>65</v>
      </c>
      <c r="AA26" s="118" t="s">
        <v>176</v>
      </c>
      <c r="AB26" s="118" t="s">
        <v>176</v>
      </c>
      <c r="AC26" s="117">
        <v>60</v>
      </c>
      <c r="AD26" s="127" t="s">
        <v>176</v>
      </c>
      <c r="AE26" s="128" t="s">
        <v>176</v>
      </c>
      <c r="AF26" s="117">
        <v>65</v>
      </c>
      <c r="AG26" s="129" t="s">
        <v>176</v>
      </c>
      <c r="AH26" s="129" t="s">
        <v>176</v>
      </c>
      <c r="AI26" s="117">
        <v>65</v>
      </c>
      <c r="AJ26" s="129" t="s">
        <v>176</v>
      </c>
      <c r="AK26" s="129" t="s">
        <v>176</v>
      </c>
      <c r="AL26" s="117">
        <v>65</v>
      </c>
      <c r="AM26" s="129" t="s">
        <v>176</v>
      </c>
      <c r="AN26" s="129" t="s">
        <v>176</v>
      </c>
      <c r="AO26" s="120">
        <v>62</v>
      </c>
      <c r="AP26" s="129" t="s">
        <v>176</v>
      </c>
      <c r="AQ26" s="129" t="s">
        <v>176</v>
      </c>
      <c r="AR26" s="120">
        <v>72</v>
      </c>
      <c r="AS26" s="129" t="s">
        <v>176</v>
      </c>
      <c r="AT26" s="129" t="s">
        <v>176</v>
      </c>
      <c r="AU26" s="120">
        <v>58</v>
      </c>
      <c r="AV26" s="129" t="s">
        <v>176</v>
      </c>
      <c r="AW26" s="129" t="s">
        <v>176</v>
      </c>
      <c r="AX26" s="120">
        <v>67</v>
      </c>
      <c r="AY26" s="129" t="s">
        <v>176</v>
      </c>
      <c r="AZ26" s="129" t="s">
        <v>176</v>
      </c>
      <c r="BA26" s="120">
        <v>65</v>
      </c>
      <c r="BB26" s="129" t="s">
        <v>176</v>
      </c>
      <c r="BC26" s="129" t="s">
        <v>176</v>
      </c>
      <c r="BD26" s="120">
        <v>76</v>
      </c>
    </row>
    <row r="27" spans="1:56" ht="16.5">
      <c r="A27" s="97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X27" s="74"/>
      <c r="Y27" s="74"/>
      <c r="Z27" s="74"/>
    </row>
    <row r="28" spans="1:56" ht="47.25" customHeight="1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X28" s="74"/>
      <c r="Y28" s="74"/>
      <c r="Z28" s="74"/>
    </row>
    <row r="29" spans="1:56"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X29" s="74"/>
      <c r="Y29" s="74"/>
      <c r="Z29" s="74"/>
    </row>
    <row r="30" spans="1:56"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X30" s="74"/>
      <c r="Y30" s="74"/>
      <c r="Z30" s="74"/>
    </row>
    <row r="31" spans="1:56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X31" s="74"/>
      <c r="Y31" s="74"/>
      <c r="Z31" s="74"/>
    </row>
    <row r="32" spans="1:56">
      <c r="B32" s="99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X32" s="74"/>
      <c r="Y32" s="74"/>
      <c r="Z32" s="74"/>
    </row>
    <row r="33" spans="1:26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X33" s="74"/>
      <c r="Y33" s="74"/>
      <c r="Z33" s="74"/>
    </row>
    <row r="34" spans="1:26" ht="15" customHeight="1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X34" s="74"/>
      <c r="Y34" s="74"/>
      <c r="Z34" s="74"/>
    </row>
    <row r="35" spans="1:26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X35" s="74"/>
      <c r="Y35" s="74"/>
      <c r="Z35" s="74"/>
    </row>
    <row r="36" spans="1:26" ht="15" customHeight="1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X36" s="74"/>
      <c r="Y36" s="74"/>
      <c r="Z36" s="74"/>
    </row>
    <row r="37" spans="1:26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X37" s="74"/>
      <c r="Y37" s="74"/>
      <c r="Z37" s="74"/>
    </row>
    <row r="38" spans="1:26">
      <c r="A38" s="98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X38" s="74"/>
      <c r="Y38" s="74"/>
      <c r="Z38" s="74"/>
    </row>
    <row r="39" spans="1:26">
      <c r="A39" s="98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X39" s="74"/>
      <c r="Y39" s="74"/>
      <c r="Z39" s="74"/>
    </row>
    <row r="40" spans="1:26">
      <c r="A40" s="98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X40" s="74"/>
      <c r="Y40" s="74"/>
      <c r="Z40" s="74"/>
    </row>
    <row r="41" spans="1:26" ht="15" customHeight="1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X41" s="74"/>
      <c r="Y41" s="74"/>
      <c r="Z41" s="74"/>
    </row>
    <row r="42" spans="1:26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X42" s="74"/>
      <c r="Y42" s="74"/>
      <c r="Z42" s="74"/>
    </row>
    <row r="43" spans="1:26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X43" s="74"/>
      <c r="Y43" s="74"/>
      <c r="Z43" s="74"/>
    </row>
    <row r="44" spans="1:26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X44" s="74"/>
      <c r="Y44" s="74"/>
      <c r="Z44" s="74"/>
    </row>
    <row r="45" spans="1:26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X45" s="74"/>
      <c r="Y45" s="74"/>
      <c r="Z45" s="74"/>
    </row>
    <row r="46" spans="1:26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X46" s="74"/>
      <c r="Y46" s="74"/>
      <c r="Z46" s="74"/>
    </row>
    <row r="47" spans="1:26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X47" s="74"/>
      <c r="Y47" s="74"/>
      <c r="Z47" s="74"/>
    </row>
    <row r="48" spans="1:26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X48" s="74"/>
      <c r="Y48" s="74"/>
      <c r="Z48" s="74"/>
    </row>
    <row r="49" spans="2:26" ht="15" customHeight="1">
      <c r="B49" s="99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X49" s="74"/>
      <c r="Y49" s="74"/>
      <c r="Z49" s="74"/>
    </row>
    <row r="50" spans="2:26"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X50" s="74"/>
      <c r="Y50" s="74"/>
      <c r="Z50" s="74"/>
    </row>
    <row r="51" spans="2:26">
      <c r="B51" s="99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X51" s="74"/>
      <c r="Y51" s="74"/>
      <c r="Z51" s="74"/>
    </row>
    <row r="52" spans="2:26"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X52" s="74"/>
      <c r="Y52" s="74"/>
      <c r="Z52" s="74"/>
    </row>
    <row r="53" spans="2:26"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X53" s="74"/>
      <c r="Y53" s="74"/>
      <c r="Z53" s="74"/>
    </row>
    <row r="54" spans="2:26"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X54" s="74"/>
      <c r="Y54" s="74"/>
      <c r="Z54" s="74"/>
    </row>
    <row r="55" spans="2:26"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X55" s="74"/>
      <c r="Y55" s="74"/>
      <c r="Z55" s="74"/>
    </row>
    <row r="56" spans="2:26">
      <c r="B56" s="99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X56" s="74"/>
      <c r="Y56" s="74"/>
      <c r="Z56" s="74"/>
    </row>
    <row r="57" spans="2:26"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X57" s="74"/>
      <c r="Y57" s="74"/>
      <c r="Z57" s="74"/>
    </row>
    <row r="58" spans="2:26"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X58" s="74"/>
      <c r="Y58" s="74"/>
      <c r="Z58" s="74"/>
    </row>
    <row r="59" spans="2:26" ht="15" customHeight="1"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X59" s="74"/>
      <c r="Y59" s="74"/>
      <c r="Z59" s="74"/>
    </row>
    <row r="60" spans="2:26"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X60" s="74"/>
      <c r="Y60" s="74"/>
      <c r="Z60" s="74"/>
    </row>
    <row r="61" spans="2:26"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X61" s="74"/>
      <c r="Y61" s="74"/>
      <c r="Z61" s="74"/>
    </row>
    <row r="62" spans="2:26"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X62" s="74"/>
      <c r="Y62" s="74"/>
      <c r="Z62" s="74"/>
    </row>
    <row r="65" ht="15" customHeight="1"/>
    <row r="67" ht="15" customHeight="1"/>
    <row r="69" ht="15" customHeight="1"/>
  </sheetData>
  <mergeCells count="19">
    <mergeCell ref="B2:T2"/>
    <mergeCell ref="L6:T6"/>
    <mergeCell ref="B4:D4"/>
    <mergeCell ref="B5:D5"/>
    <mergeCell ref="AS8:AU8"/>
    <mergeCell ref="AP8:AR8"/>
    <mergeCell ref="AH8:AK8"/>
    <mergeCell ref="AD8:AG8"/>
    <mergeCell ref="Z8:AC8"/>
    <mergeCell ref="AL8:AO8"/>
    <mergeCell ref="BB8:BD8"/>
    <mergeCell ref="AY8:BA8"/>
    <mergeCell ref="B21:B23"/>
    <mergeCell ref="D21:D23"/>
    <mergeCell ref="E21:E23"/>
    <mergeCell ref="B18:B20"/>
    <mergeCell ref="D18:D20"/>
    <mergeCell ref="E18:E20"/>
    <mergeCell ref="AV8:AX8"/>
  </mergeCells>
  <pageMargins left="0.39370078740157483" right="0" top="0.39370078740157483" bottom="0.19685039370078741" header="0.31496062992125984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B1:O37"/>
  <sheetViews>
    <sheetView workbookViewId="0">
      <selection activeCell="C4" sqref="C4:C7"/>
    </sheetView>
  </sheetViews>
  <sheetFormatPr defaultColWidth="9.140625" defaultRowHeight="15"/>
  <cols>
    <col min="1" max="1" width="1.140625" style="4" customWidth="1"/>
    <col min="2" max="2" width="4.85546875" style="6" customWidth="1"/>
    <col min="3" max="3" width="55.5703125" style="4" customWidth="1"/>
    <col min="4" max="4" width="13.85546875" style="4" customWidth="1"/>
    <col min="5" max="5" width="6.140625" style="4" customWidth="1"/>
    <col min="6" max="7" width="12.42578125" style="4" customWidth="1"/>
    <col min="8" max="8" width="8.7109375" style="4" customWidth="1"/>
    <col min="9" max="10" width="13.7109375" style="4" customWidth="1"/>
    <col min="11" max="11" width="6" style="4" customWidth="1"/>
    <col min="12" max="13" width="12.85546875" style="4" customWidth="1"/>
    <col min="14" max="14" width="8.7109375" style="4" customWidth="1"/>
    <col min="15" max="15" width="13.7109375" style="4" customWidth="1"/>
    <col min="16" max="16384" width="9.140625" style="4"/>
  </cols>
  <sheetData>
    <row r="1" spans="2:15" ht="11.25" customHeight="1"/>
    <row r="2" spans="2:15" ht="45.75" customHeight="1">
      <c r="B2" s="143" t="s">
        <v>89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</row>
    <row r="3" spans="2:15" ht="12" customHeight="1">
      <c r="G3" s="22"/>
      <c r="H3" s="22"/>
      <c r="I3" s="22"/>
    </row>
    <row r="4" spans="2:15" ht="18.75" customHeight="1">
      <c r="B4" s="147" t="s">
        <v>15</v>
      </c>
      <c r="C4" s="147" t="s">
        <v>85</v>
      </c>
      <c r="D4" s="144" t="s">
        <v>86</v>
      </c>
      <c r="E4" s="147" t="s">
        <v>49</v>
      </c>
      <c r="F4" s="147"/>
      <c r="G4" s="147"/>
      <c r="H4" s="147"/>
      <c r="I4" s="147"/>
      <c r="J4" s="149" t="s">
        <v>86</v>
      </c>
      <c r="K4" s="147" t="s">
        <v>49</v>
      </c>
      <c r="L4" s="147"/>
      <c r="M4" s="147"/>
      <c r="N4" s="147"/>
      <c r="O4" s="147"/>
    </row>
    <row r="5" spans="2:15" ht="15" customHeight="1">
      <c r="B5" s="147"/>
      <c r="C5" s="147"/>
      <c r="D5" s="145"/>
      <c r="E5" s="147" t="s">
        <v>82</v>
      </c>
      <c r="F5" s="147" t="s">
        <v>12</v>
      </c>
      <c r="G5" s="147"/>
      <c r="H5" s="147"/>
      <c r="I5" s="147"/>
      <c r="J5" s="150"/>
      <c r="K5" s="147" t="s">
        <v>82</v>
      </c>
      <c r="L5" s="147" t="s">
        <v>12</v>
      </c>
      <c r="M5" s="147"/>
      <c r="N5" s="147"/>
      <c r="O5" s="147"/>
    </row>
    <row r="6" spans="2:15" ht="42" customHeight="1">
      <c r="B6" s="147"/>
      <c r="C6" s="147"/>
      <c r="D6" s="146"/>
      <c r="E6" s="147"/>
      <c r="F6" s="17" t="s">
        <v>78</v>
      </c>
      <c r="G6" s="17" t="s">
        <v>79</v>
      </c>
      <c r="H6" s="17" t="s">
        <v>80</v>
      </c>
      <c r="I6" s="17" t="s">
        <v>81</v>
      </c>
      <c r="J6" s="151"/>
      <c r="K6" s="147"/>
      <c r="L6" s="18" t="s">
        <v>78</v>
      </c>
      <c r="M6" s="18" t="s">
        <v>79</v>
      </c>
      <c r="N6" s="18" t="s">
        <v>80</v>
      </c>
      <c r="O6" s="18" t="s">
        <v>81</v>
      </c>
    </row>
    <row r="7" spans="2:15" ht="42" customHeight="1">
      <c r="B7" s="147"/>
      <c r="C7" s="147"/>
      <c r="D7" s="152" t="s">
        <v>87</v>
      </c>
      <c r="E7" s="152"/>
      <c r="F7" s="152"/>
      <c r="G7" s="152"/>
      <c r="H7" s="152"/>
      <c r="I7" s="153"/>
      <c r="J7" s="147" t="s">
        <v>88</v>
      </c>
      <c r="K7" s="147"/>
      <c r="L7" s="147"/>
      <c r="M7" s="147"/>
      <c r="N7" s="147"/>
      <c r="O7" s="147"/>
    </row>
    <row r="8" spans="2:15" ht="32.25" customHeight="1">
      <c r="B8" s="148" t="s">
        <v>77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</row>
    <row r="9" spans="2:15">
      <c r="B9" s="20">
        <v>1</v>
      </c>
      <c r="C9" s="13" t="s">
        <v>50</v>
      </c>
      <c r="D9" s="13"/>
      <c r="E9" s="13"/>
      <c r="F9" s="13"/>
      <c r="G9" s="13"/>
      <c r="H9" s="13"/>
      <c r="I9" s="13"/>
      <c r="J9" s="8"/>
      <c r="K9" s="8"/>
      <c r="L9" s="8"/>
      <c r="M9" s="8"/>
      <c r="N9" s="8"/>
      <c r="O9" s="8"/>
    </row>
    <row r="10" spans="2:15">
      <c r="B10" s="20">
        <v>2</v>
      </c>
      <c r="C10" s="13" t="s">
        <v>51</v>
      </c>
      <c r="D10" s="13"/>
      <c r="E10" s="13"/>
      <c r="F10" s="13"/>
      <c r="G10" s="13"/>
      <c r="H10" s="13"/>
      <c r="I10" s="13"/>
      <c r="J10" s="8"/>
      <c r="K10" s="8"/>
      <c r="L10" s="8"/>
      <c r="M10" s="8"/>
      <c r="N10" s="8"/>
      <c r="O10" s="8"/>
    </row>
    <row r="11" spans="2:15">
      <c r="B11" s="20">
        <v>3</v>
      </c>
      <c r="C11" s="13" t="s">
        <v>52</v>
      </c>
      <c r="D11" s="13"/>
      <c r="E11" s="13"/>
      <c r="F11" s="13"/>
      <c r="G11" s="13"/>
      <c r="H11" s="13"/>
      <c r="I11" s="13"/>
      <c r="J11" s="8"/>
      <c r="K11" s="8"/>
      <c r="L11" s="8"/>
      <c r="M11" s="8"/>
      <c r="N11" s="8"/>
      <c r="O11" s="8"/>
    </row>
    <row r="12" spans="2:15">
      <c r="B12" s="20">
        <v>4</v>
      </c>
      <c r="C12" s="13" t="s">
        <v>53</v>
      </c>
      <c r="D12" s="13"/>
      <c r="E12" s="13"/>
      <c r="F12" s="13"/>
      <c r="G12" s="13"/>
      <c r="H12" s="13"/>
      <c r="I12" s="13"/>
      <c r="J12" s="8"/>
      <c r="K12" s="8"/>
      <c r="L12" s="8"/>
      <c r="M12" s="8"/>
      <c r="N12" s="8"/>
      <c r="O12" s="8"/>
    </row>
    <row r="13" spans="2:15" ht="30">
      <c r="B13" s="20">
        <v>5</v>
      </c>
      <c r="C13" s="13" t="s">
        <v>54</v>
      </c>
      <c r="D13" s="13"/>
      <c r="E13" s="13"/>
      <c r="F13" s="13"/>
      <c r="G13" s="13"/>
      <c r="H13" s="13"/>
      <c r="I13" s="13"/>
      <c r="J13" s="8"/>
      <c r="K13" s="8"/>
      <c r="L13" s="8"/>
      <c r="M13" s="8"/>
      <c r="N13" s="8"/>
      <c r="O13" s="8"/>
    </row>
    <row r="14" spans="2:15">
      <c r="B14" s="20">
        <v>6</v>
      </c>
      <c r="C14" s="13" t="s">
        <v>55</v>
      </c>
      <c r="D14" s="13"/>
      <c r="E14" s="13"/>
      <c r="F14" s="13"/>
      <c r="G14" s="13"/>
      <c r="H14" s="13"/>
      <c r="I14" s="13"/>
      <c r="J14" s="8"/>
      <c r="K14" s="8"/>
      <c r="L14" s="8"/>
      <c r="M14" s="8"/>
      <c r="N14" s="8"/>
      <c r="O14" s="8"/>
    </row>
    <row r="15" spans="2:15">
      <c r="B15" s="20">
        <v>7</v>
      </c>
      <c r="C15" s="13" t="s">
        <v>56</v>
      </c>
      <c r="D15" s="13"/>
      <c r="E15" s="13"/>
      <c r="F15" s="13"/>
      <c r="G15" s="13"/>
      <c r="H15" s="13"/>
      <c r="I15" s="13"/>
      <c r="J15" s="8"/>
      <c r="K15" s="8"/>
      <c r="L15" s="8"/>
      <c r="M15" s="8"/>
      <c r="N15" s="8"/>
      <c r="O15" s="8"/>
    </row>
    <row r="16" spans="2:15">
      <c r="B16" s="20">
        <v>8</v>
      </c>
      <c r="C16" s="13" t="s">
        <v>57</v>
      </c>
      <c r="D16" s="13"/>
      <c r="E16" s="13"/>
      <c r="F16" s="13"/>
      <c r="G16" s="13"/>
      <c r="H16" s="13"/>
      <c r="I16" s="13"/>
      <c r="J16" s="8"/>
      <c r="K16" s="8"/>
      <c r="L16" s="8"/>
      <c r="M16" s="8"/>
      <c r="N16" s="8"/>
      <c r="O16" s="8"/>
    </row>
    <row r="17" spans="2:15">
      <c r="B17" s="20">
        <v>9</v>
      </c>
      <c r="C17" s="13" t="s">
        <v>58</v>
      </c>
      <c r="D17" s="13"/>
      <c r="E17" s="13"/>
      <c r="F17" s="13"/>
      <c r="G17" s="13"/>
      <c r="H17" s="13"/>
      <c r="I17" s="13"/>
      <c r="J17" s="8"/>
      <c r="K17" s="8"/>
      <c r="L17" s="8"/>
      <c r="M17" s="8"/>
      <c r="N17" s="8"/>
      <c r="O17" s="8"/>
    </row>
    <row r="18" spans="2:15">
      <c r="B18" s="20">
        <v>10</v>
      </c>
      <c r="C18" s="13" t="s">
        <v>59</v>
      </c>
      <c r="D18" s="13"/>
      <c r="E18" s="13"/>
      <c r="F18" s="13"/>
      <c r="G18" s="13"/>
      <c r="H18" s="13"/>
      <c r="I18" s="13"/>
      <c r="J18" s="8"/>
      <c r="K18" s="8"/>
      <c r="L18" s="8"/>
      <c r="M18" s="8"/>
      <c r="N18" s="8"/>
      <c r="O18" s="8"/>
    </row>
    <row r="19" spans="2:15" ht="30" customHeight="1">
      <c r="B19" s="148" t="s">
        <v>76</v>
      </c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</row>
    <row r="20" spans="2:15">
      <c r="B20" s="20">
        <v>11</v>
      </c>
      <c r="C20" s="13" t="s">
        <v>60</v>
      </c>
      <c r="D20" s="13"/>
      <c r="E20" s="13"/>
      <c r="F20" s="13"/>
      <c r="G20" s="13"/>
      <c r="H20" s="13"/>
      <c r="I20" s="13"/>
      <c r="J20" s="8"/>
      <c r="K20" s="8"/>
      <c r="L20" s="8"/>
      <c r="M20" s="8"/>
      <c r="N20" s="8"/>
      <c r="O20" s="8"/>
    </row>
    <row r="21" spans="2:15" ht="30">
      <c r="B21" s="21">
        <v>12</v>
      </c>
      <c r="C21" s="13" t="s">
        <v>61</v>
      </c>
      <c r="D21" s="13"/>
      <c r="E21" s="13"/>
      <c r="F21" s="13"/>
      <c r="G21" s="13"/>
      <c r="H21" s="13"/>
      <c r="I21" s="13"/>
      <c r="J21" s="8"/>
      <c r="K21" s="8"/>
      <c r="L21" s="8"/>
      <c r="M21" s="8"/>
      <c r="N21" s="8"/>
      <c r="O21" s="8"/>
    </row>
    <row r="22" spans="2:15" ht="16.5" customHeight="1">
      <c r="B22" s="20">
        <v>13</v>
      </c>
      <c r="C22" s="13" t="s">
        <v>84</v>
      </c>
      <c r="D22" s="13"/>
      <c r="E22" s="13"/>
      <c r="F22" s="13"/>
      <c r="G22" s="13"/>
      <c r="H22" s="13"/>
      <c r="I22" s="13"/>
      <c r="J22" s="8"/>
      <c r="K22" s="8"/>
      <c r="L22" s="8"/>
      <c r="M22" s="8"/>
      <c r="N22" s="8"/>
      <c r="O22" s="8"/>
    </row>
    <row r="23" spans="2:15">
      <c r="B23" s="20">
        <v>14</v>
      </c>
      <c r="C23" s="13" t="s">
        <v>62</v>
      </c>
      <c r="D23" s="13"/>
      <c r="E23" s="13"/>
      <c r="F23" s="13"/>
      <c r="G23" s="13"/>
      <c r="H23" s="13"/>
      <c r="I23" s="13"/>
      <c r="J23" s="8"/>
      <c r="K23" s="8"/>
      <c r="L23" s="8"/>
      <c r="M23" s="8"/>
      <c r="N23" s="8"/>
      <c r="O23" s="8"/>
    </row>
    <row r="24" spans="2:15" ht="30">
      <c r="B24" s="21">
        <v>15</v>
      </c>
      <c r="C24" s="13" t="s">
        <v>83</v>
      </c>
      <c r="D24" s="13"/>
      <c r="E24" s="13"/>
      <c r="F24" s="13"/>
      <c r="G24" s="13"/>
      <c r="H24" s="13"/>
      <c r="I24" s="13"/>
      <c r="J24" s="8"/>
      <c r="K24" s="8"/>
      <c r="L24" s="8"/>
      <c r="M24" s="8"/>
      <c r="N24" s="8"/>
      <c r="O24" s="8"/>
    </row>
    <row r="25" spans="2:15" ht="30">
      <c r="B25" s="20">
        <v>16</v>
      </c>
      <c r="C25" s="13" t="s">
        <v>63</v>
      </c>
      <c r="D25" s="13"/>
      <c r="E25" s="13"/>
      <c r="F25" s="13"/>
      <c r="G25" s="13"/>
      <c r="H25" s="13"/>
      <c r="I25" s="13"/>
      <c r="J25" s="8"/>
      <c r="K25" s="8"/>
      <c r="L25" s="8"/>
      <c r="M25" s="8"/>
      <c r="N25" s="8"/>
      <c r="O25" s="8"/>
    </row>
    <row r="26" spans="2:15" ht="17.25" customHeight="1">
      <c r="B26" s="20">
        <v>17</v>
      </c>
      <c r="C26" s="13" t="s">
        <v>64</v>
      </c>
      <c r="D26" s="13"/>
      <c r="E26" s="13"/>
      <c r="F26" s="13"/>
      <c r="G26" s="13"/>
      <c r="H26" s="13"/>
      <c r="I26" s="13"/>
      <c r="J26" s="8"/>
      <c r="K26" s="8"/>
      <c r="L26" s="8"/>
      <c r="M26" s="8"/>
      <c r="N26" s="8"/>
      <c r="O26" s="8"/>
    </row>
    <row r="27" spans="2:15" ht="17.25" customHeight="1">
      <c r="B27" s="21">
        <v>18</v>
      </c>
      <c r="C27" s="13" t="s">
        <v>65</v>
      </c>
      <c r="D27" s="13"/>
      <c r="E27" s="13"/>
      <c r="F27" s="13"/>
      <c r="G27" s="13"/>
      <c r="H27" s="13"/>
      <c r="I27" s="13"/>
      <c r="J27" s="8"/>
      <c r="K27" s="8"/>
      <c r="L27" s="8"/>
      <c r="M27" s="8"/>
      <c r="N27" s="8"/>
      <c r="O27" s="8"/>
    </row>
    <row r="28" spans="2:15" ht="17.25" customHeight="1">
      <c r="B28" s="20">
        <v>19</v>
      </c>
      <c r="C28" s="13" t="s">
        <v>66</v>
      </c>
      <c r="D28" s="13"/>
      <c r="E28" s="13"/>
      <c r="F28" s="13"/>
      <c r="G28" s="13"/>
      <c r="H28" s="13"/>
      <c r="I28" s="13"/>
      <c r="J28" s="8"/>
      <c r="K28" s="8"/>
      <c r="L28" s="8"/>
      <c r="M28" s="8"/>
      <c r="N28" s="8"/>
      <c r="O28" s="8"/>
    </row>
    <row r="29" spans="2:15" ht="17.25" customHeight="1">
      <c r="B29" s="20">
        <v>20</v>
      </c>
      <c r="C29" s="13" t="s">
        <v>67</v>
      </c>
      <c r="D29" s="13"/>
      <c r="E29" s="13"/>
      <c r="F29" s="13"/>
      <c r="G29" s="13"/>
      <c r="H29" s="13"/>
      <c r="I29" s="13"/>
      <c r="J29" s="8"/>
      <c r="K29" s="8"/>
      <c r="L29" s="8"/>
      <c r="M29" s="8"/>
      <c r="N29" s="8"/>
      <c r="O29" s="8"/>
    </row>
    <row r="30" spans="2:15" ht="45">
      <c r="B30" s="21">
        <v>21</v>
      </c>
      <c r="C30" s="13" t="s">
        <v>68</v>
      </c>
      <c r="D30" s="13"/>
      <c r="E30" s="13"/>
      <c r="F30" s="13"/>
      <c r="G30" s="13"/>
      <c r="H30" s="13"/>
      <c r="I30" s="13"/>
      <c r="J30" s="8"/>
      <c r="K30" s="8"/>
      <c r="L30" s="8"/>
      <c r="M30" s="8"/>
      <c r="N30" s="8"/>
      <c r="O30" s="8"/>
    </row>
    <row r="31" spans="2:15" ht="15.75" customHeight="1">
      <c r="B31" s="20">
        <v>22</v>
      </c>
      <c r="C31" s="13" t="s">
        <v>69</v>
      </c>
      <c r="D31" s="13"/>
      <c r="E31" s="13"/>
      <c r="F31" s="13"/>
      <c r="G31" s="13"/>
      <c r="H31" s="13"/>
      <c r="I31" s="13"/>
      <c r="J31" s="8"/>
      <c r="K31" s="8"/>
      <c r="L31" s="8"/>
      <c r="M31" s="8"/>
      <c r="N31" s="8"/>
      <c r="O31" s="8"/>
    </row>
    <row r="32" spans="2:15" ht="15.75" customHeight="1">
      <c r="B32" s="20">
        <v>23</v>
      </c>
      <c r="C32" s="13" t="s">
        <v>70</v>
      </c>
      <c r="D32" s="13"/>
      <c r="E32" s="13"/>
      <c r="F32" s="13"/>
      <c r="G32" s="13"/>
      <c r="H32" s="13"/>
      <c r="I32" s="13"/>
      <c r="J32" s="8"/>
      <c r="K32" s="8"/>
      <c r="L32" s="8"/>
      <c r="M32" s="8"/>
      <c r="N32" s="8"/>
      <c r="O32" s="8"/>
    </row>
    <row r="33" spans="2:15" ht="15.75" customHeight="1">
      <c r="B33" s="21">
        <v>24</v>
      </c>
      <c r="C33" s="13" t="s">
        <v>71</v>
      </c>
      <c r="D33" s="13"/>
      <c r="E33" s="13"/>
      <c r="F33" s="13"/>
      <c r="G33" s="13"/>
      <c r="H33" s="13"/>
      <c r="I33" s="13"/>
      <c r="J33" s="8"/>
      <c r="K33" s="8"/>
      <c r="L33" s="8"/>
      <c r="M33" s="8"/>
      <c r="N33" s="8"/>
      <c r="O33" s="8"/>
    </row>
    <row r="34" spans="2:15" ht="32.25" customHeight="1">
      <c r="B34" s="20">
        <v>25</v>
      </c>
      <c r="C34" s="13" t="s">
        <v>72</v>
      </c>
      <c r="D34" s="13"/>
      <c r="E34" s="13"/>
      <c r="F34" s="13"/>
      <c r="G34" s="13"/>
      <c r="H34" s="13"/>
      <c r="I34" s="13"/>
      <c r="J34" s="8"/>
      <c r="K34" s="8"/>
      <c r="L34" s="8"/>
      <c r="M34" s="8"/>
      <c r="N34" s="8"/>
      <c r="O34" s="8"/>
    </row>
    <row r="35" spans="2:15" ht="32.25" customHeight="1">
      <c r="B35" s="20">
        <v>26</v>
      </c>
      <c r="C35" s="13" t="s">
        <v>73</v>
      </c>
      <c r="D35" s="13"/>
      <c r="E35" s="13"/>
      <c r="F35" s="13"/>
      <c r="G35" s="13"/>
      <c r="H35" s="13"/>
      <c r="I35" s="13"/>
      <c r="J35" s="8"/>
      <c r="K35" s="8"/>
      <c r="L35" s="8"/>
      <c r="M35" s="8"/>
      <c r="N35" s="8"/>
      <c r="O35" s="8"/>
    </row>
    <row r="36" spans="2:15" ht="48.75" customHeight="1">
      <c r="B36" s="21">
        <v>27</v>
      </c>
      <c r="C36" s="19" t="s">
        <v>74</v>
      </c>
      <c r="D36" s="19"/>
      <c r="E36" s="13"/>
      <c r="F36" s="13"/>
      <c r="G36" s="13"/>
      <c r="H36" s="13"/>
      <c r="I36" s="13"/>
      <c r="J36" s="8"/>
      <c r="K36" s="8"/>
      <c r="L36" s="8"/>
      <c r="M36" s="8"/>
      <c r="N36" s="8"/>
      <c r="O36" s="8"/>
    </row>
    <row r="37" spans="2:15" ht="32.25" customHeight="1">
      <c r="B37" s="20">
        <v>28</v>
      </c>
      <c r="C37" s="13" t="s">
        <v>75</v>
      </c>
      <c r="D37" s="13"/>
      <c r="E37" s="13"/>
      <c r="F37" s="13"/>
      <c r="G37" s="13"/>
      <c r="H37" s="13"/>
      <c r="I37" s="13"/>
      <c r="J37" s="8"/>
      <c r="K37" s="8"/>
      <c r="L37" s="8"/>
      <c r="M37" s="8"/>
      <c r="N37" s="8"/>
      <c r="O37" s="8"/>
    </row>
  </sheetData>
  <mergeCells count="15">
    <mergeCell ref="J7:O7"/>
    <mergeCell ref="C4:C7"/>
    <mergeCell ref="B4:B7"/>
    <mergeCell ref="B8:O8"/>
    <mergeCell ref="B19:O19"/>
    <mergeCell ref="J4:J6"/>
    <mergeCell ref="K4:O4"/>
    <mergeCell ref="K5:K6"/>
    <mergeCell ref="L5:O5"/>
    <mergeCell ref="D7:I7"/>
    <mergeCell ref="B2:O2"/>
    <mergeCell ref="D4:D6"/>
    <mergeCell ref="F5:I5"/>
    <mergeCell ref="E5:E6"/>
    <mergeCell ref="E4:I4"/>
  </mergeCells>
  <pageMargins left="0.11811023622047245" right="0" top="0.35433070866141736" bottom="0.15748031496062992" header="0.11811023622047245" footer="0.11811023622047245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G15"/>
  <sheetViews>
    <sheetView workbookViewId="0">
      <pane xSplit="4" ySplit="6" topLeftCell="AP7" activePane="bottomRight" state="frozen"/>
      <selection pane="topRight" activeCell="E1" sqref="E1"/>
      <selection pane="bottomLeft" activeCell="A7" sqref="A7"/>
      <selection pane="bottomRight" activeCell="BD20" sqref="BD20"/>
    </sheetView>
  </sheetViews>
  <sheetFormatPr defaultRowHeight="15"/>
  <cols>
    <col min="1" max="1" width="2.5703125" style="4" customWidth="1"/>
    <col min="2" max="2" width="4" style="4" customWidth="1"/>
    <col min="3" max="3" width="51" style="5" customWidth="1"/>
    <col min="4" max="4" width="14.85546875" style="6" customWidth="1"/>
    <col min="5" max="5" width="6.5703125" style="4" customWidth="1"/>
    <col min="6" max="6" width="7.7109375" style="4" customWidth="1"/>
    <col min="7" max="8" width="7" style="4" customWidth="1"/>
    <col min="9" max="9" width="6.7109375" style="4" customWidth="1"/>
    <col min="10" max="10" width="7.28515625" style="1" customWidth="1"/>
    <col min="11" max="11" width="7.140625" style="1" customWidth="1"/>
    <col min="12" max="12" width="6.85546875" style="1" customWidth="1"/>
    <col min="13" max="13" width="6.140625" style="1" customWidth="1"/>
    <col min="14" max="14" width="7.28515625" style="1" customWidth="1"/>
    <col min="15" max="15" width="7.5703125" style="1" customWidth="1"/>
    <col min="16" max="16" width="8.42578125" style="1" customWidth="1"/>
    <col min="17" max="17" width="7.140625" style="1" customWidth="1"/>
    <col min="18" max="18" width="6.85546875" style="1" customWidth="1"/>
    <col min="19" max="20" width="7.42578125" style="1" customWidth="1"/>
    <col min="21" max="21" width="6.7109375" style="1" customWidth="1"/>
    <col min="22" max="23" width="8.140625" style="1" customWidth="1"/>
    <col min="24" max="24" width="7.5703125" style="1" customWidth="1"/>
    <col min="25" max="25" width="8.85546875" style="1" customWidth="1"/>
    <col min="26" max="26" width="8.7109375" style="1" customWidth="1"/>
    <col min="27" max="16384" width="9.140625" style="1"/>
  </cols>
  <sheetData>
    <row r="1" spans="1:59" ht="8.25" customHeight="1"/>
    <row r="2" spans="1:59" ht="21.75" customHeight="1">
      <c r="B2" s="155" t="s">
        <v>140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</row>
    <row r="3" spans="1:59">
      <c r="B3" s="154" t="s">
        <v>92</v>
      </c>
      <c r="C3" s="154"/>
      <c r="D3" s="154"/>
      <c r="E3" s="3"/>
      <c r="F3" s="3"/>
      <c r="G3" s="3"/>
      <c r="H3" s="3"/>
      <c r="I3" s="3"/>
    </row>
    <row r="4" spans="1:59">
      <c r="B4" s="154" t="s">
        <v>93</v>
      </c>
      <c r="C4" s="154"/>
      <c r="D4" s="154"/>
      <c r="E4" s="2"/>
      <c r="F4" s="2"/>
      <c r="G4" s="2"/>
      <c r="H4" s="2"/>
      <c r="I4" s="2"/>
    </row>
    <row r="5" spans="1:59" ht="15.75">
      <c r="B5" s="48"/>
      <c r="C5" s="48"/>
      <c r="D5" s="48"/>
      <c r="E5" s="2"/>
      <c r="F5" s="2"/>
      <c r="G5" s="156" t="s">
        <v>141</v>
      </c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</row>
    <row r="6" spans="1:59" s="50" customFormat="1" ht="25.5">
      <c r="A6" s="49"/>
      <c r="B6" s="51" t="s">
        <v>15</v>
      </c>
      <c r="C6" s="52" t="s">
        <v>16</v>
      </c>
      <c r="D6" s="51" t="s">
        <v>18</v>
      </c>
      <c r="E6" s="53" t="s">
        <v>142</v>
      </c>
      <c r="F6" s="53" t="s">
        <v>143</v>
      </c>
      <c r="G6" s="53" t="s">
        <v>144</v>
      </c>
      <c r="H6" s="53" t="s">
        <v>21</v>
      </c>
      <c r="I6" s="53" t="s">
        <v>22</v>
      </c>
      <c r="J6" s="53" t="s">
        <v>105</v>
      </c>
      <c r="K6" s="54">
        <v>2017</v>
      </c>
      <c r="L6" s="54">
        <v>2018</v>
      </c>
      <c r="M6" s="54" t="s">
        <v>110</v>
      </c>
      <c r="N6" s="54" t="s">
        <v>162</v>
      </c>
      <c r="O6" s="102" t="s">
        <v>147</v>
      </c>
      <c r="P6" s="102" t="s">
        <v>148</v>
      </c>
      <c r="Q6" s="102" t="s">
        <v>163</v>
      </c>
      <c r="R6" s="102" t="s">
        <v>150</v>
      </c>
      <c r="S6" s="102" t="s">
        <v>164</v>
      </c>
      <c r="T6" s="54" t="s">
        <v>165</v>
      </c>
      <c r="U6" s="54" t="s">
        <v>166</v>
      </c>
      <c r="V6" s="54" t="s">
        <v>167</v>
      </c>
      <c r="W6" s="54" t="s">
        <v>154</v>
      </c>
      <c r="X6" s="54" t="s">
        <v>155</v>
      </c>
      <c r="Y6" s="54" t="s">
        <v>156</v>
      </c>
      <c r="Z6" s="54" t="s">
        <v>157</v>
      </c>
      <c r="AA6" s="54" t="s">
        <v>168</v>
      </c>
      <c r="AB6" s="54" t="s">
        <v>169</v>
      </c>
      <c r="AC6" s="54" t="s">
        <v>170</v>
      </c>
      <c r="AD6" s="54" t="s">
        <v>172</v>
      </c>
      <c r="AE6" s="54" t="s">
        <v>173</v>
      </c>
      <c r="AF6" s="54" t="s">
        <v>174</v>
      </c>
      <c r="AG6" s="54" t="s">
        <v>179</v>
      </c>
      <c r="AH6" s="54" t="s">
        <v>180</v>
      </c>
      <c r="AI6" s="54" t="s">
        <v>181</v>
      </c>
      <c r="AJ6" s="54" t="s">
        <v>184</v>
      </c>
      <c r="AK6" s="54" t="s">
        <v>185</v>
      </c>
      <c r="AL6" s="54" t="s">
        <v>186</v>
      </c>
      <c r="AM6" s="54" t="s">
        <v>187</v>
      </c>
      <c r="AN6" s="54" t="s">
        <v>188</v>
      </c>
      <c r="AO6" s="54" t="s">
        <v>189</v>
      </c>
      <c r="AP6" s="54" t="s">
        <v>192</v>
      </c>
      <c r="AQ6" s="54" t="s">
        <v>193</v>
      </c>
      <c r="AR6" s="54" t="s">
        <v>194</v>
      </c>
      <c r="AS6" s="54" t="s">
        <v>198</v>
      </c>
      <c r="AT6" s="54" t="s">
        <v>199</v>
      </c>
      <c r="AU6" s="54" t="s">
        <v>200</v>
      </c>
      <c r="AV6" s="54" t="s">
        <v>202</v>
      </c>
      <c r="AW6" s="54" t="s">
        <v>203</v>
      </c>
      <c r="AX6" s="54" t="s">
        <v>204</v>
      </c>
      <c r="AY6" s="54" t="s">
        <v>207</v>
      </c>
      <c r="AZ6" s="54" t="s">
        <v>208</v>
      </c>
      <c r="BA6" s="54" t="s">
        <v>209</v>
      </c>
      <c r="BB6" s="54" t="s">
        <v>215</v>
      </c>
      <c r="BC6" s="54" t="s">
        <v>216</v>
      </c>
      <c r="BD6" s="54" t="s">
        <v>217</v>
      </c>
      <c r="BE6" s="54" t="s">
        <v>220</v>
      </c>
      <c r="BF6" s="54" t="s">
        <v>221</v>
      </c>
      <c r="BG6" s="54" t="s">
        <v>222</v>
      </c>
    </row>
    <row r="7" spans="1:59" s="50" customFormat="1" ht="48">
      <c r="A7" s="49"/>
      <c r="B7" s="44">
        <v>1</v>
      </c>
      <c r="C7" s="55" t="s">
        <v>17</v>
      </c>
      <c r="D7" s="7" t="s">
        <v>2</v>
      </c>
      <c r="E7" s="56">
        <v>4.5999999999999996</v>
      </c>
      <c r="F7" s="56">
        <v>3.6</v>
      </c>
      <c r="G7" s="56">
        <v>4</v>
      </c>
      <c r="H7" s="56">
        <v>3.1</v>
      </c>
      <c r="I7" s="57">
        <v>3.3</v>
      </c>
      <c r="J7" s="57">
        <v>3.2</v>
      </c>
      <c r="K7" s="57">
        <v>2.5</v>
      </c>
      <c r="L7" s="57">
        <v>2.7</v>
      </c>
      <c r="M7" s="57">
        <v>2.4</v>
      </c>
      <c r="N7" s="69">
        <v>2.2000000000000002</v>
      </c>
      <c r="O7" s="69">
        <v>1.8</v>
      </c>
      <c r="P7" s="69">
        <v>1.9</v>
      </c>
      <c r="Q7" s="58">
        <v>1.7</v>
      </c>
      <c r="R7" s="109">
        <v>1.9</v>
      </c>
      <c r="S7" s="69">
        <v>1.7</v>
      </c>
      <c r="T7" s="58">
        <v>1.5</v>
      </c>
      <c r="U7" s="58">
        <v>1.7</v>
      </c>
      <c r="V7" s="57">
        <v>1.6</v>
      </c>
      <c r="W7" s="57">
        <v>1.5</v>
      </c>
      <c r="X7" s="8">
        <v>1.7</v>
      </c>
      <c r="Y7" s="8">
        <v>1.5</v>
      </c>
      <c r="Z7" s="8">
        <v>1.5</v>
      </c>
      <c r="AA7" s="8">
        <v>1.3</v>
      </c>
      <c r="AB7" s="8">
        <v>1.2</v>
      </c>
      <c r="AC7" s="8">
        <v>1.1000000000000001</v>
      </c>
      <c r="AD7" s="8">
        <v>1.2</v>
      </c>
      <c r="AE7" s="8">
        <v>1.1000000000000001</v>
      </c>
      <c r="AF7" s="8">
        <v>1.2</v>
      </c>
      <c r="AG7" s="8">
        <v>1.4</v>
      </c>
      <c r="AH7" s="8">
        <v>1.3</v>
      </c>
      <c r="AI7" s="8">
        <v>1.3</v>
      </c>
      <c r="AJ7" s="8">
        <v>1</v>
      </c>
      <c r="AK7" s="8">
        <v>0.8</v>
      </c>
      <c r="AL7" s="8">
        <v>1</v>
      </c>
      <c r="AM7" s="8">
        <v>1</v>
      </c>
      <c r="AN7" s="8">
        <v>1</v>
      </c>
      <c r="AO7" s="8">
        <v>1</v>
      </c>
      <c r="AP7" s="114">
        <v>1</v>
      </c>
      <c r="AQ7" s="114">
        <v>1</v>
      </c>
      <c r="AR7" s="114">
        <v>1.1000000000000001</v>
      </c>
      <c r="AS7" s="114">
        <v>1.3</v>
      </c>
      <c r="AT7" s="114">
        <v>1.1000000000000001</v>
      </c>
      <c r="AU7" s="114">
        <v>1</v>
      </c>
      <c r="AV7" s="114">
        <v>1</v>
      </c>
      <c r="AW7" s="114">
        <v>0.8</v>
      </c>
      <c r="AX7" s="114">
        <v>1</v>
      </c>
      <c r="AY7" s="114">
        <v>1</v>
      </c>
      <c r="AZ7" s="114">
        <v>0.9</v>
      </c>
      <c r="BA7" s="114">
        <v>0.8</v>
      </c>
      <c r="BB7" s="130">
        <v>0.8</v>
      </c>
      <c r="BC7" s="130">
        <v>0.9</v>
      </c>
      <c r="BD7" s="130">
        <v>0.9</v>
      </c>
      <c r="BE7" s="114">
        <v>0.9</v>
      </c>
      <c r="BF7" s="114">
        <v>0.8</v>
      </c>
      <c r="BG7" s="114">
        <v>0.7</v>
      </c>
    </row>
    <row r="8" spans="1:59" s="50" customFormat="1" ht="24">
      <c r="A8" s="49"/>
      <c r="B8" s="45">
        <v>2</v>
      </c>
      <c r="C8" s="55" t="s">
        <v>3</v>
      </c>
      <c r="D8" s="7" t="s">
        <v>1</v>
      </c>
      <c r="E8" s="56">
        <v>493</v>
      </c>
      <c r="F8" s="56">
        <v>498</v>
      </c>
      <c r="G8" s="56">
        <v>401</v>
      </c>
      <c r="H8" s="56">
        <v>307</v>
      </c>
      <c r="I8" s="57">
        <v>313</v>
      </c>
      <c r="J8" s="57">
        <v>300</v>
      </c>
      <c r="K8" s="56">
        <v>477</v>
      </c>
      <c r="L8" s="56">
        <v>353</v>
      </c>
      <c r="M8" s="57">
        <v>211</v>
      </c>
      <c r="N8" s="69">
        <v>192</v>
      </c>
      <c r="O8" s="69">
        <v>151</v>
      </c>
      <c r="P8" s="69">
        <v>157</v>
      </c>
      <c r="Q8" s="58">
        <v>146</v>
      </c>
      <c r="R8" s="109">
        <v>157</v>
      </c>
      <c r="S8" s="69">
        <v>143</v>
      </c>
      <c r="T8" s="113">
        <v>129</v>
      </c>
      <c r="U8" s="59">
        <v>140</v>
      </c>
      <c r="V8" s="57">
        <v>134</v>
      </c>
      <c r="W8" s="57">
        <v>129</v>
      </c>
      <c r="X8" s="8">
        <v>146</v>
      </c>
      <c r="Y8" s="8">
        <v>126</v>
      </c>
      <c r="Z8" s="8">
        <v>125</v>
      </c>
      <c r="AA8" s="8">
        <v>110</v>
      </c>
      <c r="AB8" s="8">
        <v>102</v>
      </c>
      <c r="AC8" s="8">
        <v>95</v>
      </c>
      <c r="AD8" s="8">
        <v>99</v>
      </c>
      <c r="AE8" s="8">
        <v>96</v>
      </c>
      <c r="AF8" s="8">
        <v>102</v>
      </c>
      <c r="AG8" s="8">
        <v>115</v>
      </c>
      <c r="AH8" s="8">
        <v>112</v>
      </c>
      <c r="AI8" s="8">
        <v>114</v>
      </c>
      <c r="AJ8" s="8">
        <v>87</v>
      </c>
      <c r="AK8" s="8">
        <v>72</v>
      </c>
      <c r="AL8" s="8">
        <v>85</v>
      </c>
      <c r="AM8" s="8">
        <v>88</v>
      </c>
      <c r="AN8" s="8">
        <v>88</v>
      </c>
      <c r="AO8" s="8">
        <v>88</v>
      </c>
      <c r="AP8" s="114">
        <v>86</v>
      </c>
      <c r="AQ8" s="114">
        <v>86</v>
      </c>
      <c r="AR8" s="114">
        <v>96</v>
      </c>
      <c r="AS8" s="114">
        <v>115</v>
      </c>
      <c r="AT8" s="114">
        <v>92</v>
      </c>
      <c r="AU8" s="114">
        <v>88</v>
      </c>
      <c r="AV8" s="114">
        <v>87</v>
      </c>
      <c r="AW8" s="114">
        <v>70</v>
      </c>
      <c r="AX8" s="114">
        <v>84</v>
      </c>
      <c r="AY8" s="114">
        <v>86</v>
      </c>
      <c r="AZ8" s="114">
        <v>76</v>
      </c>
      <c r="BA8" s="114">
        <v>71</v>
      </c>
      <c r="BB8" s="130">
        <v>71</v>
      </c>
      <c r="BC8" s="130">
        <v>76</v>
      </c>
      <c r="BD8" s="130">
        <v>73</v>
      </c>
      <c r="BE8" s="114">
        <v>73</v>
      </c>
      <c r="BF8" s="114">
        <v>69</v>
      </c>
      <c r="BG8" s="114">
        <v>62</v>
      </c>
    </row>
    <row r="9" spans="1:59" s="50" customFormat="1" ht="24">
      <c r="A9" s="49"/>
      <c r="B9" s="45">
        <v>3</v>
      </c>
      <c r="C9" s="55" t="s">
        <v>7</v>
      </c>
      <c r="D9" s="45" t="s">
        <v>1</v>
      </c>
      <c r="E9" s="56">
        <v>1311</v>
      </c>
      <c r="F9" s="56">
        <v>1351</v>
      </c>
      <c r="G9" s="56">
        <v>1366</v>
      </c>
      <c r="H9" s="56">
        <v>1361</v>
      </c>
      <c r="I9" s="60">
        <v>1509</v>
      </c>
      <c r="J9" s="57">
        <v>1557</v>
      </c>
      <c r="K9" s="56">
        <v>1731</v>
      </c>
      <c r="L9" s="56">
        <v>1672</v>
      </c>
      <c r="M9" s="57">
        <v>1655</v>
      </c>
      <c r="N9" s="69">
        <v>1682</v>
      </c>
      <c r="O9" s="69">
        <v>1682</v>
      </c>
      <c r="P9" s="69">
        <v>1688</v>
      </c>
      <c r="Q9" s="58">
        <v>1711</v>
      </c>
      <c r="R9" s="109">
        <v>1721</v>
      </c>
      <c r="S9" s="69">
        <v>1721</v>
      </c>
      <c r="T9" s="59">
        <v>1721</v>
      </c>
      <c r="U9" s="59">
        <v>1715</v>
      </c>
      <c r="V9" s="57">
        <v>1715</v>
      </c>
      <c r="W9" s="57">
        <v>1718</v>
      </c>
      <c r="X9" s="8">
        <v>1725</v>
      </c>
      <c r="Y9" s="8">
        <v>1725</v>
      </c>
      <c r="Z9" s="8">
        <v>1746</v>
      </c>
      <c r="AA9" s="8">
        <v>1750</v>
      </c>
      <c r="AB9" s="8">
        <v>1750</v>
      </c>
      <c r="AC9" s="8">
        <v>1757</v>
      </c>
      <c r="AD9" s="8">
        <v>1755</v>
      </c>
      <c r="AE9" s="8">
        <v>1755</v>
      </c>
      <c r="AF9" s="8">
        <v>1758</v>
      </c>
      <c r="AG9" s="8">
        <v>1756</v>
      </c>
      <c r="AH9" s="8">
        <v>1755</v>
      </c>
      <c r="AI9" s="8">
        <v>1751</v>
      </c>
      <c r="AJ9" s="8">
        <v>1788</v>
      </c>
      <c r="AK9" s="8">
        <v>1792</v>
      </c>
      <c r="AL9" s="8">
        <v>1788</v>
      </c>
      <c r="AM9" s="8">
        <v>1792</v>
      </c>
      <c r="AN9" s="8">
        <v>1792</v>
      </c>
      <c r="AO9" s="8">
        <v>1788</v>
      </c>
      <c r="AP9" s="114">
        <v>1798</v>
      </c>
      <c r="AQ9" s="114">
        <v>1797</v>
      </c>
      <c r="AR9" s="114">
        <v>1795</v>
      </c>
      <c r="AS9" s="114">
        <v>1820</v>
      </c>
      <c r="AT9" s="114">
        <v>1820</v>
      </c>
      <c r="AU9" s="114">
        <v>1801</v>
      </c>
      <c r="AV9" s="114">
        <v>1801</v>
      </c>
      <c r="AW9" s="114">
        <v>1737</v>
      </c>
      <c r="AX9" s="114">
        <v>1778</v>
      </c>
      <c r="AY9" s="114">
        <v>1737</v>
      </c>
      <c r="AZ9" s="114">
        <v>1738</v>
      </c>
      <c r="BA9" s="114">
        <v>1738</v>
      </c>
      <c r="BB9" s="114">
        <v>1757</v>
      </c>
      <c r="BC9" s="114">
        <v>1757</v>
      </c>
      <c r="BD9" s="114">
        <v>1749</v>
      </c>
      <c r="BE9" s="114">
        <v>1739</v>
      </c>
      <c r="BF9" s="114">
        <v>1803</v>
      </c>
      <c r="BG9" s="114">
        <v>1775</v>
      </c>
    </row>
    <row r="10" spans="1:59" s="50" customFormat="1" ht="48">
      <c r="A10" s="49"/>
      <c r="B10" s="44">
        <v>4</v>
      </c>
      <c r="C10" s="61" t="s">
        <v>90</v>
      </c>
      <c r="D10" s="24" t="s">
        <v>145</v>
      </c>
      <c r="E10" s="56">
        <v>1</v>
      </c>
      <c r="F10" s="56">
        <v>1</v>
      </c>
      <c r="G10" s="56">
        <v>1</v>
      </c>
      <c r="H10" s="56">
        <v>1</v>
      </c>
      <c r="I10" s="57">
        <v>1</v>
      </c>
      <c r="J10" s="57">
        <v>1</v>
      </c>
      <c r="K10" s="57">
        <v>1</v>
      </c>
      <c r="L10" s="57">
        <v>1</v>
      </c>
      <c r="M10" s="57">
        <v>1</v>
      </c>
      <c r="N10" s="69">
        <v>1</v>
      </c>
      <c r="O10" s="69">
        <v>1</v>
      </c>
      <c r="P10" s="69">
        <v>1</v>
      </c>
      <c r="Q10" s="58">
        <v>1</v>
      </c>
      <c r="R10" s="109">
        <v>1</v>
      </c>
      <c r="S10" s="69">
        <v>1</v>
      </c>
      <c r="T10" s="58">
        <v>1</v>
      </c>
      <c r="U10" s="58">
        <v>1</v>
      </c>
      <c r="V10" s="57">
        <v>1</v>
      </c>
      <c r="W10" s="57">
        <v>1</v>
      </c>
      <c r="X10" s="57">
        <v>1</v>
      </c>
      <c r="Y10" s="69">
        <v>1</v>
      </c>
      <c r="Z10" s="69">
        <v>1</v>
      </c>
      <c r="AA10" s="69">
        <v>1</v>
      </c>
      <c r="AB10" s="69">
        <v>1</v>
      </c>
      <c r="AC10" s="69">
        <v>1</v>
      </c>
      <c r="AD10" s="69">
        <v>1</v>
      </c>
      <c r="AE10" s="69">
        <v>1</v>
      </c>
      <c r="AF10" s="69">
        <v>1</v>
      </c>
      <c r="AG10" s="69">
        <v>1</v>
      </c>
      <c r="AH10" s="69">
        <v>1</v>
      </c>
      <c r="AI10" s="69">
        <v>1</v>
      </c>
      <c r="AJ10" s="69">
        <v>1</v>
      </c>
      <c r="AK10" s="69">
        <v>1</v>
      </c>
      <c r="AL10" s="69">
        <v>1</v>
      </c>
      <c r="AM10" s="69">
        <v>1</v>
      </c>
      <c r="AN10" s="69">
        <v>1</v>
      </c>
      <c r="AO10" s="69">
        <v>1</v>
      </c>
      <c r="AP10" s="114">
        <v>1</v>
      </c>
      <c r="AQ10" s="114">
        <v>1</v>
      </c>
      <c r="AR10" s="114">
        <v>1</v>
      </c>
      <c r="AS10" s="114">
        <v>1</v>
      </c>
      <c r="AT10" s="114">
        <v>1</v>
      </c>
      <c r="AU10" s="114">
        <v>1</v>
      </c>
      <c r="AV10" s="114">
        <v>1</v>
      </c>
      <c r="AW10" s="114">
        <v>1</v>
      </c>
      <c r="AX10" s="114">
        <v>1</v>
      </c>
      <c r="AY10" s="114">
        <v>1</v>
      </c>
      <c r="AZ10" s="114">
        <v>1</v>
      </c>
      <c r="BA10" s="114">
        <v>1</v>
      </c>
      <c r="BB10" s="114">
        <v>1</v>
      </c>
      <c r="BC10" s="114">
        <v>1</v>
      </c>
      <c r="BD10" s="114">
        <v>1</v>
      </c>
      <c r="BE10" s="114">
        <v>1</v>
      </c>
      <c r="BF10" s="114">
        <v>1</v>
      </c>
      <c r="BG10" s="114">
        <v>1</v>
      </c>
    </row>
    <row r="11" spans="1:59" s="50" customFormat="1" ht="12.75">
      <c r="A11" s="49"/>
      <c r="B11" s="45">
        <v>5</v>
      </c>
      <c r="C11" s="55" t="s">
        <v>0</v>
      </c>
      <c r="D11" s="45" t="s">
        <v>1</v>
      </c>
      <c r="E11" s="62">
        <v>17755</v>
      </c>
      <c r="F11" s="62">
        <v>17661</v>
      </c>
      <c r="G11" s="62">
        <v>17524</v>
      </c>
      <c r="H11" s="62">
        <v>17491</v>
      </c>
      <c r="I11" s="62">
        <v>17474</v>
      </c>
      <c r="J11" s="62">
        <v>17393</v>
      </c>
      <c r="K11" s="62">
        <v>17204</v>
      </c>
      <c r="L11" s="62">
        <v>16715</v>
      </c>
      <c r="M11" s="62">
        <v>16715</v>
      </c>
      <c r="N11" s="70">
        <v>16886</v>
      </c>
      <c r="O11" s="70">
        <v>16626</v>
      </c>
      <c r="P11" s="70">
        <v>16626</v>
      </c>
      <c r="Q11" s="63">
        <v>16626</v>
      </c>
      <c r="R11" s="110">
        <v>16626</v>
      </c>
      <c r="S11" s="70">
        <v>16626</v>
      </c>
      <c r="T11" s="63">
        <v>16626</v>
      </c>
      <c r="U11" s="63">
        <v>16626</v>
      </c>
      <c r="V11" s="62">
        <v>16626</v>
      </c>
      <c r="W11" s="62">
        <v>16626</v>
      </c>
      <c r="X11" s="114">
        <v>16626</v>
      </c>
      <c r="Y11" s="114">
        <v>16626</v>
      </c>
      <c r="Z11" s="114">
        <v>16626</v>
      </c>
      <c r="AA11" s="114">
        <v>16438</v>
      </c>
      <c r="AB11" s="114">
        <v>16438</v>
      </c>
      <c r="AC11" s="114">
        <v>16438</v>
      </c>
      <c r="AD11" s="114">
        <v>16438</v>
      </c>
      <c r="AE11" s="114">
        <v>16438</v>
      </c>
      <c r="AF11" s="114">
        <v>16438</v>
      </c>
      <c r="AG11" s="114">
        <v>16438</v>
      </c>
      <c r="AH11" s="114">
        <v>16438</v>
      </c>
      <c r="AI11" s="114">
        <v>16438</v>
      </c>
      <c r="AJ11" s="114">
        <v>16438</v>
      </c>
      <c r="AK11" s="114">
        <v>16438</v>
      </c>
      <c r="AL11" s="114">
        <v>16438</v>
      </c>
      <c r="AM11" s="114">
        <v>16438</v>
      </c>
      <c r="AN11" s="114">
        <v>16438</v>
      </c>
      <c r="AO11" s="114">
        <v>16438</v>
      </c>
      <c r="AP11" s="114">
        <v>16438</v>
      </c>
      <c r="AQ11" s="114">
        <v>16052</v>
      </c>
      <c r="AR11" s="114">
        <v>16052</v>
      </c>
      <c r="AS11" s="114">
        <v>16052</v>
      </c>
      <c r="AT11" s="114">
        <v>16052</v>
      </c>
      <c r="AU11" s="114">
        <v>16052</v>
      </c>
      <c r="AV11" s="114">
        <v>16052</v>
      </c>
      <c r="AW11" s="114">
        <v>16052</v>
      </c>
      <c r="AX11" s="114">
        <v>15766</v>
      </c>
      <c r="AY11" s="114">
        <v>15766</v>
      </c>
      <c r="AZ11" s="114">
        <v>15766</v>
      </c>
      <c r="BA11" s="114">
        <v>15766</v>
      </c>
      <c r="BB11" s="114">
        <v>15766</v>
      </c>
      <c r="BC11" s="114">
        <v>15766</v>
      </c>
      <c r="BD11" s="114">
        <v>15766</v>
      </c>
      <c r="BE11" s="114">
        <v>15766</v>
      </c>
      <c r="BF11" s="114">
        <v>15766</v>
      </c>
      <c r="BG11" s="114">
        <v>15766</v>
      </c>
    </row>
    <row r="12" spans="1:59" s="50" customFormat="1" ht="48">
      <c r="A12" s="49"/>
      <c r="B12" s="45">
        <v>6</v>
      </c>
      <c r="C12" s="64" t="s">
        <v>5</v>
      </c>
      <c r="D12" s="45" t="s">
        <v>2</v>
      </c>
      <c r="E12" s="62"/>
      <c r="F12" s="62"/>
      <c r="G12" s="62"/>
      <c r="H12" s="62"/>
      <c r="I12" s="57"/>
      <c r="J12" s="57"/>
      <c r="K12" s="57"/>
      <c r="L12" s="57"/>
      <c r="M12" s="57"/>
      <c r="N12" s="69"/>
      <c r="O12" s="69"/>
      <c r="P12" s="69"/>
      <c r="Q12" s="65"/>
      <c r="R12" s="111"/>
      <c r="S12" s="69"/>
      <c r="T12" s="65"/>
      <c r="U12" s="65"/>
      <c r="V12" s="57"/>
      <c r="W12" s="57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</row>
    <row r="13" spans="1:59" s="50" customFormat="1" ht="24">
      <c r="A13" s="49"/>
      <c r="B13" s="44">
        <v>7</v>
      </c>
      <c r="C13" s="64" t="s">
        <v>6</v>
      </c>
      <c r="D13" s="45" t="s">
        <v>1</v>
      </c>
      <c r="E13" s="62"/>
      <c r="F13" s="62"/>
      <c r="G13" s="62"/>
      <c r="H13" s="62"/>
      <c r="I13" s="57"/>
      <c r="J13" s="57"/>
      <c r="K13" s="57"/>
      <c r="L13" s="57"/>
      <c r="M13" s="57"/>
      <c r="N13" s="69"/>
      <c r="O13" s="69"/>
      <c r="P13" s="69"/>
      <c r="Q13" s="65"/>
      <c r="R13" s="111"/>
      <c r="S13" s="69"/>
      <c r="T13" s="65"/>
      <c r="U13" s="65"/>
      <c r="V13" s="57"/>
      <c r="W13" s="57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</row>
    <row r="14" spans="1:59" s="50" customFormat="1" ht="12.75">
      <c r="A14" s="49"/>
      <c r="B14" s="45">
        <v>8</v>
      </c>
      <c r="C14" s="64" t="s">
        <v>9</v>
      </c>
      <c r="D14" s="45" t="s">
        <v>1</v>
      </c>
      <c r="E14" s="62"/>
      <c r="F14" s="62"/>
      <c r="G14" s="62">
        <v>9967</v>
      </c>
      <c r="H14" s="62">
        <v>9844</v>
      </c>
      <c r="I14" s="57">
        <v>9566</v>
      </c>
      <c r="J14" s="57">
        <v>9379</v>
      </c>
      <c r="K14" s="57">
        <v>9195</v>
      </c>
      <c r="L14" s="57">
        <v>9018</v>
      </c>
      <c r="M14" s="57">
        <v>8828</v>
      </c>
      <c r="N14" s="69">
        <v>8556</v>
      </c>
      <c r="O14" s="69">
        <v>8452</v>
      </c>
      <c r="P14" s="69">
        <v>8452</v>
      </c>
      <c r="Q14" s="58">
        <v>8452</v>
      </c>
      <c r="R14" s="109">
        <v>8452</v>
      </c>
      <c r="S14" s="69">
        <v>8452</v>
      </c>
      <c r="T14" s="58">
        <v>8452</v>
      </c>
      <c r="U14" s="58">
        <v>8452</v>
      </c>
      <c r="V14" s="57">
        <v>8452</v>
      </c>
      <c r="W14" s="57">
        <v>8452</v>
      </c>
      <c r="X14" s="114">
        <v>8452</v>
      </c>
      <c r="Y14" s="114">
        <v>8452</v>
      </c>
      <c r="Z14" s="114">
        <v>8452</v>
      </c>
      <c r="AA14" s="114">
        <v>8488</v>
      </c>
      <c r="AB14" s="114">
        <v>8488</v>
      </c>
      <c r="AC14" s="114">
        <v>8488</v>
      </c>
      <c r="AD14" s="114">
        <v>8488</v>
      </c>
      <c r="AE14" s="114">
        <v>8488</v>
      </c>
      <c r="AF14" s="114">
        <v>8488</v>
      </c>
      <c r="AG14" s="114">
        <v>8488</v>
      </c>
      <c r="AH14" s="114">
        <v>8488</v>
      </c>
      <c r="AI14" s="114">
        <v>8488</v>
      </c>
      <c r="AJ14" s="114">
        <v>8488</v>
      </c>
      <c r="AK14" s="114">
        <v>8488</v>
      </c>
      <c r="AL14" s="114">
        <v>8488</v>
      </c>
      <c r="AM14" s="114">
        <v>8488</v>
      </c>
      <c r="AN14" s="114">
        <v>8488</v>
      </c>
      <c r="AO14" s="114">
        <v>8488</v>
      </c>
      <c r="AP14" s="114">
        <v>8537</v>
      </c>
      <c r="AQ14" s="114">
        <v>8537</v>
      </c>
      <c r="AR14" s="114">
        <v>8537</v>
      </c>
      <c r="AS14" s="114">
        <v>8537</v>
      </c>
      <c r="AT14" s="114">
        <v>8537</v>
      </c>
      <c r="AU14" s="114">
        <v>8537</v>
      </c>
      <c r="AV14" s="114">
        <v>8537</v>
      </c>
      <c r="AW14" s="114">
        <v>8537</v>
      </c>
      <c r="AX14" s="114">
        <v>8537</v>
      </c>
      <c r="AY14" s="114">
        <v>8381</v>
      </c>
      <c r="AZ14" s="114">
        <v>8381</v>
      </c>
      <c r="BA14" s="114">
        <v>8381</v>
      </c>
      <c r="BB14" s="114">
        <v>8381</v>
      </c>
      <c r="BC14" s="114">
        <v>8381</v>
      </c>
      <c r="BD14" s="114">
        <v>8381</v>
      </c>
      <c r="BE14" s="114">
        <v>8381</v>
      </c>
      <c r="BF14" s="114">
        <v>8381</v>
      </c>
      <c r="BG14" s="114">
        <v>8381</v>
      </c>
    </row>
    <row r="15" spans="1:59" s="50" customFormat="1" ht="24">
      <c r="B15" s="45">
        <v>9</v>
      </c>
      <c r="C15" s="64" t="s">
        <v>146</v>
      </c>
      <c r="D15" s="45" t="s">
        <v>1</v>
      </c>
      <c r="E15" s="66"/>
      <c r="F15" s="66"/>
      <c r="G15" s="66"/>
      <c r="H15" s="66"/>
      <c r="I15" s="57"/>
      <c r="J15" s="57"/>
      <c r="K15" s="57"/>
      <c r="L15" s="57"/>
      <c r="M15" s="57"/>
      <c r="N15" s="69"/>
      <c r="O15" s="69"/>
      <c r="P15" s="69"/>
      <c r="Q15" s="65"/>
      <c r="R15" s="111"/>
      <c r="S15" s="69"/>
      <c r="T15" s="65"/>
      <c r="U15" s="65"/>
      <c r="V15" s="57"/>
      <c r="W15" s="57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</row>
  </sheetData>
  <mergeCells count="4">
    <mergeCell ref="B3:D3"/>
    <mergeCell ref="B4:D4"/>
    <mergeCell ref="B2:X2"/>
    <mergeCell ref="G5:X5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O32"/>
  <sheetViews>
    <sheetView tabSelected="1" workbookViewId="0">
      <selection activeCell="D15" sqref="D15"/>
    </sheetView>
  </sheetViews>
  <sheetFormatPr defaultColWidth="9.140625" defaultRowHeight="15"/>
  <cols>
    <col min="1" max="1" width="1.140625" style="4" customWidth="1"/>
    <col min="2" max="2" width="4.85546875" style="6" customWidth="1"/>
    <col min="3" max="3" width="31.7109375" style="4" customWidth="1"/>
    <col min="4" max="4" width="32.140625" style="4" customWidth="1"/>
    <col min="5" max="5" width="9.140625" style="4" customWidth="1"/>
    <col min="6" max="6" width="8.140625" style="4" customWidth="1"/>
    <col min="7" max="7" width="8.85546875" style="4" customWidth="1"/>
    <col min="8" max="8" width="8.5703125" style="4" customWidth="1"/>
    <col min="9" max="9" width="8.140625" style="4" customWidth="1"/>
    <col min="10" max="10" width="9.7109375" style="4" customWidth="1"/>
    <col min="11" max="11" width="9.140625" style="4"/>
    <col min="12" max="12" width="11.85546875" style="4" customWidth="1"/>
    <col min="13" max="13" width="9.42578125" style="4" customWidth="1"/>
    <col min="14" max="14" width="8.7109375" style="4" customWidth="1"/>
    <col min="15" max="15" width="8.85546875" style="4" customWidth="1"/>
    <col min="16" max="16384" width="9.140625" style="4"/>
  </cols>
  <sheetData>
    <row r="2" spans="2:15" ht="53.45" customHeight="1">
      <c r="B2" s="143" t="s">
        <v>224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</row>
    <row r="3" spans="2:15">
      <c r="M3" s="4" t="s">
        <v>127</v>
      </c>
    </row>
    <row r="4" spans="2:15" ht="13.9" customHeight="1">
      <c r="B4" s="147" t="s">
        <v>15</v>
      </c>
      <c r="C4" s="147" t="s">
        <v>85</v>
      </c>
      <c r="D4" s="144" t="s">
        <v>86</v>
      </c>
      <c r="E4" s="147" t="s">
        <v>49</v>
      </c>
      <c r="F4" s="147"/>
      <c r="G4" s="147"/>
      <c r="H4" s="147"/>
      <c r="I4" s="147"/>
      <c r="J4" s="149"/>
      <c r="K4" s="147" t="s">
        <v>49</v>
      </c>
      <c r="L4" s="147"/>
      <c r="M4" s="147"/>
      <c r="N4" s="147"/>
      <c r="O4" s="147"/>
    </row>
    <row r="5" spans="2:15" ht="21.75" customHeight="1">
      <c r="B5" s="147"/>
      <c r="C5" s="147"/>
      <c r="D5" s="145"/>
      <c r="E5" s="147" t="s">
        <v>82</v>
      </c>
      <c r="F5" s="147" t="s">
        <v>12</v>
      </c>
      <c r="G5" s="147"/>
      <c r="H5" s="147"/>
      <c r="I5" s="147"/>
      <c r="J5" s="150"/>
      <c r="K5" s="147" t="s">
        <v>82</v>
      </c>
      <c r="L5" s="147" t="s">
        <v>12</v>
      </c>
      <c r="M5" s="147"/>
      <c r="N5" s="147"/>
      <c r="O5" s="147"/>
    </row>
    <row r="6" spans="2:15" ht="51">
      <c r="B6" s="147"/>
      <c r="C6" s="147"/>
      <c r="D6" s="146"/>
      <c r="E6" s="147"/>
      <c r="F6" s="31" t="s">
        <v>78</v>
      </c>
      <c r="G6" s="131" t="s">
        <v>79</v>
      </c>
      <c r="H6" s="131" t="s">
        <v>80</v>
      </c>
      <c r="I6" s="131" t="s">
        <v>81</v>
      </c>
      <c r="J6" s="151"/>
      <c r="K6" s="147"/>
      <c r="L6" s="131" t="s">
        <v>78</v>
      </c>
      <c r="M6" s="131" t="s">
        <v>79</v>
      </c>
      <c r="N6" s="131" t="s">
        <v>80</v>
      </c>
      <c r="O6" s="131" t="s">
        <v>81</v>
      </c>
    </row>
    <row r="7" spans="2:15">
      <c r="B7" s="147"/>
      <c r="C7" s="147"/>
      <c r="D7" s="132"/>
      <c r="E7" s="147" t="s">
        <v>210</v>
      </c>
      <c r="F7" s="147"/>
      <c r="G7" s="147"/>
      <c r="H7" s="147"/>
      <c r="I7" s="147"/>
      <c r="J7" s="147" t="s">
        <v>211</v>
      </c>
      <c r="K7" s="147"/>
      <c r="L7" s="147"/>
      <c r="M7" s="147"/>
      <c r="N7" s="147"/>
      <c r="O7" s="147"/>
    </row>
    <row r="8" spans="2:15" ht="15" customHeight="1">
      <c r="B8" s="148" t="s">
        <v>77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</row>
    <row r="9" spans="2:15">
      <c r="B9" s="32">
        <v>1</v>
      </c>
      <c r="C9" s="33" t="s">
        <v>50</v>
      </c>
      <c r="D9" s="33"/>
      <c r="E9" s="34"/>
      <c r="F9" s="34"/>
      <c r="G9" s="34"/>
      <c r="H9" s="34"/>
      <c r="I9" s="34"/>
      <c r="J9" s="8"/>
      <c r="K9" s="8"/>
      <c r="L9" s="8"/>
      <c r="M9" s="8"/>
      <c r="N9" s="8"/>
      <c r="O9" s="8"/>
    </row>
    <row r="10" spans="2:15" ht="30">
      <c r="B10" s="20">
        <v>2</v>
      </c>
      <c r="C10" s="13" t="s">
        <v>51</v>
      </c>
      <c r="D10" s="33" t="s">
        <v>128</v>
      </c>
      <c r="E10" s="8">
        <f>F10+G10+H10</f>
        <v>200</v>
      </c>
      <c r="F10" s="8"/>
      <c r="G10" s="8"/>
      <c r="H10" s="8">
        <v>200</v>
      </c>
      <c r="I10" s="8"/>
      <c r="J10" s="8"/>
      <c r="K10" s="8">
        <f>L10+M10+N10</f>
        <v>123</v>
      </c>
      <c r="L10" s="8"/>
      <c r="M10" s="8"/>
      <c r="N10" s="8">
        <v>123</v>
      </c>
      <c r="O10" s="8"/>
    </row>
    <row r="11" spans="2:15">
      <c r="B11" s="20">
        <v>3</v>
      </c>
      <c r="C11" s="13" t="s">
        <v>52</v>
      </c>
      <c r="D11" s="13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2:15" ht="45">
      <c r="B12" s="20">
        <v>4</v>
      </c>
      <c r="C12" s="13" t="s">
        <v>53</v>
      </c>
      <c r="D12" s="13" t="s">
        <v>212</v>
      </c>
      <c r="E12" s="8">
        <f>F12+G12+H12</f>
        <v>0</v>
      </c>
      <c r="F12" s="8"/>
      <c r="G12" s="8"/>
      <c r="H12" s="8">
        <v>0</v>
      </c>
      <c r="I12" s="8"/>
      <c r="J12" s="8"/>
      <c r="K12" s="8">
        <f>L12+M12+N12</f>
        <v>0</v>
      </c>
      <c r="L12" s="8"/>
      <c r="M12" s="8"/>
      <c r="N12" s="8">
        <v>0</v>
      </c>
      <c r="O12" s="8"/>
    </row>
    <row r="13" spans="2:15" ht="75" customHeight="1">
      <c r="B13" s="157">
        <v>5</v>
      </c>
      <c r="C13" s="163" t="s">
        <v>129</v>
      </c>
      <c r="D13" s="13" t="s">
        <v>213</v>
      </c>
      <c r="E13" s="8">
        <f>F13+G13+H13</f>
        <v>192979</v>
      </c>
      <c r="F13" s="8">
        <v>173734</v>
      </c>
      <c r="G13" s="8">
        <v>15836</v>
      </c>
      <c r="H13" s="8">
        <v>3409</v>
      </c>
      <c r="I13" s="8"/>
      <c r="J13" s="8"/>
      <c r="K13" s="8">
        <f>L13+M13+N13</f>
        <v>4</v>
      </c>
      <c r="L13" s="8">
        <v>0</v>
      </c>
      <c r="M13" s="8">
        <v>2</v>
      </c>
      <c r="N13" s="8">
        <v>2</v>
      </c>
      <c r="O13" s="8"/>
    </row>
    <row r="14" spans="2:15" ht="30">
      <c r="B14" s="158"/>
      <c r="C14" s="164"/>
      <c r="D14" s="13" t="s">
        <v>214</v>
      </c>
      <c r="E14" s="8">
        <f>SUM(F14:I14)</f>
        <v>95031</v>
      </c>
      <c r="F14" s="8">
        <v>69120</v>
      </c>
      <c r="G14" s="8">
        <v>2880</v>
      </c>
      <c r="H14" s="8">
        <v>4900</v>
      </c>
      <c r="I14" s="8">
        <v>18131</v>
      </c>
      <c r="J14" s="8"/>
      <c r="K14" s="8">
        <f>L14+M14+N14+O14</f>
        <v>29119</v>
      </c>
      <c r="L14" s="8">
        <v>20736</v>
      </c>
      <c r="M14" s="8">
        <v>864</v>
      </c>
      <c r="N14" s="8">
        <v>1490</v>
      </c>
      <c r="O14" s="8">
        <v>6029</v>
      </c>
    </row>
    <row r="15" spans="2:15">
      <c r="B15" s="20">
        <v>6</v>
      </c>
      <c r="C15" s="13" t="s">
        <v>55</v>
      </c>
      <c r="D15" s="35"/>
      <c r="E15" s="36"/>
      <c r="F15" s="36"/>
      <c r="G15" s="36"/>
      <c r="H15" s="36"/>
      <c r="I15" s="36"/>
      <c r="J15" s="36"/>
      <c r="K15" s="8"/>
      <c r="L15" s="8"/>
      <c r="M15" s="8"/>
      <c r="N15" s="8"/>
      <c r="O15" s="36"/>
    </row>
    <row r="16" spans="2:15" ht="28.15" customHeight="1">
      <c r="B16" s="20">
        <v>7</v>
      </c>
      <c r="C16" s="13" t="s">
        <v>56</v>
      </c>
      <c r="D16" s="13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2:15" ht="28.9" customHeight="1">
      <c r="B17" s="20">
        <v>8</v>
      </c>
      <c r="C17" s="13" t="s">
        <v>57</v>
      </c>
      <c r="D17" s="13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2:15" ht="36" customHeight="1">
      <c r="B18" s="20">
        <v>9</v>
      </c>
      <c r="C18" s="13" t="s">
        <v>58</v>
      </c>
      <c r="D18" s="13" t="s">
        <v>130</v>
      </c>
      <c r="E18" s="8">
        <f>F18+G18+H18</f>
        <v>200</v>
      </c>
      <c r="F18" s="8"/>
      <c r="G18" s="8"/>
      <c r="H18" s="8">
        <v>200</v>
      </c>
      <c r="I18" s="8"/>
      <c r="J18" s="8"/>
      <c r="K18" s="8">
        <f>L18+M18+N18</f>
        <v>179</v>
      </c>
      <c r="L18" s="8"/>
      <c r="M18" s="8"/>
      <c r="N18" s="8">
        <v>179</v>
      </c>
      <c r="O18" s="8"/>
    </row>
    <row r="19" spans="2:15">
      <c r="B19" s="20">
        <v>10</v>
      </c>
      <c r="C19" s="13" t="s">
        <v>59</v>
      </c>
      <c r="D19" s="13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2:15" ht="22.9" customHeight="1">
      <c r="B20" s="37"/>
      <c r="C20" s="38" t="s">
        <v>131</v>
      </c>
      <c r="D20" s="39"/>
      <c r="E20" s="38">
        <f>SUM(E10:E19)</f>
        <v>288410</v>
      </c>
      <c r="F20" s="38">
        <f t="shared" ref="F20:H20" si="0">SUM(F9:F19)</f>
        <v>242854</v>
      </c>
      <c r="G20" s="38">
        <f t="shared" si="0"/>
        <v>18716</v>
      </c>
      <c r="H20" s="38">
        <f t="shared" si="0"/>
        <v>8709</v>
      </c>
      <c r="I20" s="38">
        <f>I10+I12+I13+I16+I18</f>
        <v>0</v>
      </c>
      <c r="J20" s="38"/>
      <c r="K20" s="38">
        <f>SUM(K9:K19)</f>
        <v>29425</v>
      </c>
      <c r="L20" s="38">
        <f t="shared" ref="L20:N20" si="1">SUM(L9:L19)</f>
        <v>20736</v>
      </c>
      <c r="M20" s="38">
        <f t="shared" si="1"/>
        <v>866</v>
      </c>
      <c r="N20" s="38">
        <f t="shared" si="1"/>
        <v>1794</v>
      </c>
      <c r="O20" s="38">
        <f>SUM(O9:O19)</f>
        <v>6029</v>
      </c>
    </row>
    <row r="21" spans="2:15" ht="15" customHeight="1">
      <c r="B21" s="160" t="s">
        <v>76</v>
      </c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2"/>
    </row>
    <row r="22" spans="2:15" ht="50.25" customHeight="1">
      <c r="B22" s="20">
        <v>11</v>
      </c>
      <c r="C22" s="13" t="s">
        <v>60</v>
      </c>
      <c r="D22" s="13" t="s">
        <v>132</v>
      </c>
      <c r="E22" s="8">
        <f>F22+G22+H22</f>
        <v>34021</v>
      </c>
      <c r="F22" s="8"/>
      <c r="G22" s="8"/>
      <c r="H22" s="8">
        <v>34021</v>
      </c>
      <c r="I22" s="8"/>
      <c r="J22" s="8"/>
      <c r="K22" s="8">
        <f t="shared" ref="K22:K27" si="2">L22+M22+N22</f>
        <v>22659</v>
      </c>
      <c r="L22" s="8"/>
      <c r="M22" s="8"/>
      <c r="N22" s="8">
        <v>22659</v>
      </c>
      <c r="O22" s="8"/>
    </row>
    <row r="23" spans="2:15" ht="70.150000000000006" customHeight="1">
      <c r="B23" s="20">
        <v>12</v>
      </c>
      <c r="C23" s="13"/>
      <c r="D23" s="13" t="s">
        <v>133</v>
      </c>
      <c r="E23" s="8">
        <f t="shared" ref="E23" si="3">SUM(F23:I23)</f>
        <v>3600</v>
      </c>
      <c r="F23" s="8"/>
      <c r="G23" s="8"/>
      <c r="H23" s="8">
        <v>3600</v>
      </c>
      <c r="I23" s="8"/>
      <c r="J23" s="8"/>
      <c r="K23" s="8">
        <f t="shared" si="2"/>
        <v>2700</v>
      </c>
      <c r="L23" s="8"/>
      <c r="M23" s="8"/>
      <c r="N23" s="8">
        <v>2700</v>
      </c>
      <c r="O23" s="36"/>
    </row>
    <row r="24" spans="2:15" ht="90">
      <c r="B24" s="21">
        <v>13</v>
      </c>
      <c r="C24" s="13"/>
      <c r="D24" s="13" t="s">
        <v>134</v>
      </c>
      <c r="E24" s="8">
        <f>F24+G24+H24</f>
        <v>149</v>
      </c>
      <c r="F24" s="8"/>
      <c r="G24" s="8"/>
      <c r="H24" s="8">
        <v>149</v>
      </c>
      <c r="I24" s="8"/>
      <c r="J24" s="8"/>
      <c r="K24" s="8">
        <f t="shared" si="2"/>
        <v>83</v>
      </c>
      <c r="L24" s="8"/>
      <c r="M24" s="8"/>
      <c r="N24" s="8">
        <v>83</v>
      </c>
      <c r="O24" s="8"/>
    </row>
    <row r="25" spans="2:15" ht="45">
      <c r="B25" s="21">
        <v>14</v>
      </c>
      <c r="C25" s="13"/>
      <c r="D25" s="13" t="s">
        <v>135</v>
      </c>
      <c r="E25" s="8">
        <f>F25+G25+H25</f>
        <v>600</v>
      </c>
      <c r="F25" s="8"/>
      <c r="G25" s="8"/>
      <c r="H25" s="8">
        <v>600</v>
      </c>
      <c r="I25" s="8"/>
      <c r="J25" s="8"/>
      <c r="K25" s="8">
        <f t="shared" si="2"/>
        <v>498</v>
      </c>
      <c r="L25" s="8"/>
      <c r="M25" s="8"/>
      <c r="N25" s="8">
        <v>498</v>
      </c>
      <c r="O25" s="8"/>
    </row>
    <row r="26" spans="2:15" ht="43.9" customHeight="1">
      <c r="B26" s="20">
        <v>15</v>
      </c>
      <c r="C26" s="8" t="s">
        <v>67</v>
      </c>
      <c r="D26" s="13" t="s">
        <v>136</v>
      </c>
      <c r="E26" s="8">
        <f>F26+G26+H26</f>
        <v>126496</v>
      </c>
      <c r="F26" s="8"/>
      <c r="G26" s="8">
        <v>97880</v>
      </c>
      <c r="H26" s="8">
        <v>28616</v>
      </c>
      <c r="I26" s="8"/>
      <c r="J26" s="8"/>
      <c r="K26" s="8">
        <f t="shared" si="2"/>
        <v>74756</v>
      </c>
      <c r="L26" s="8"/>
      <c r="M26" s="8">
        <v>56679</v>
      </c>
      <c r="N26" s="8">
        <v>18077</v>
      </c>
      <c r="O26" s="8"/>
    </row>
    <row r="27" spans="2:15" ht="43.9" customHeight="1">
      <c r="B27" s="20"/>
      <c r="C27" s="8"/>
      <c r="D27" s="13" t="s">
        <v>137</v>
      </c>
      <c r="E27" s="8">
        <f>F27+G27+H27</f>
        <v>93251</v>
      </c>
      <c r="F27" s="8">
        <v>77977</v>
      </c>
      <c r="G27" s="8">
        <v>11017</v>
      </c>
      <c r="H27" s="8">
        <v>4257</v>
      </c>
      <c r="I27" s="8"/>
      <c r="J27" s="8"/>
      <c r="K27" s="8">
        <f t="shared" si="2"/>
        <v>84642</v>
      </c>
      <c r="L27" s="8">
        <v>77961</v>
      </c>
      <c r="M27" s="8">
        <v>2425</v>
      </c>
      <c r="N27" s="8">
        <v>4256</v>
      </c>
      <c r="O27" s="8"/>
    </row>
    <row r="28" spans="2:15" ht="21.6" customHeight="1">
      <c r="B28" s="40"/>
      <c r="C28" s="38" t="s">
        <v>131</v>
      </c>
      <c r="D28" s="39"/>
      <c r="E28" s="38">
        <f>SUM(E22:E27)</f>
        <v>258117</v>
      </c>
      <c r="F28" s="38">
        <f t="shared" ref="F28:H28" si="4">SUM(F22:F27)</f>
        <v>77977</v>
      </c>
      <c r="G28" s="38">
        <f t="shared" si="4"/>
        <v>108897</v>
      </c>
      <c r="H28" s="38">
        <f t="shared" si="4"/>
        <v>71243</v>
      </c>
      <c r="I28" s="38">
        <f>I22+I23+I24+I26</f>
        <v>0</v>
      </c>
      <c r="J28" s="38"/>
      <c r="K28" s="38">
        <f>SUM(K22:K27)</f>
        <v>185338</v>
      </c>
      <c r="L28" s="38">
        <f t="shared" ref="L28:N28" si="5">SUM(L22:L27)</f>
        <v>77961</v>
      </c>
      <c r="M28" s="38">
        <f t="shared" si="5"/>
        <v>59104</v>
      </c>
      <c r="N28" s="38">
        <f t="shared" si="5"/>
        <v>48273</v>
      </c>
      <c r="O28" s="38">
        <f>SUM(O22:O27)</f>
        <v>0</v>
      </c>
    </row>
    <row r="29" spans="2:15" ht="45.6" customHeight="1">
      <c r="B29" s="40">
        <v>16</v>
      </c>
      <c r="D29" s="8" t="s">
        <v>138</v>
      </c>
      <c r="E29" s="8">
        <f>F29+G29+H29</f>
        <v>720</v>
      </c>
      <c r="F29" s="8"/>
      <c r="G29" s="8"/>
      <c r="H29" s="8">
        <v>720</v>
      </c>
      <c r="I29" s="8"/>
      <c r="J29" s="38"/>
      <c r="K29" s="8">
        <f>L29+M29+N29</f>
        <v>500</v>
      </c>
      <c r="L29" s="8"/>
      <c r="M29" s="8"/>
      <c r="N29" s="8">
        <v>500</v>
      </c>
      <c r="O29" s="38"/>
    </row>
    <row r="30" spans="2:15" ht="28.15" customHeight="1">
      <c r="B30" s="41"/>
      <c r="C30" s="42" t="s">
        <v>139</v>
      </c>
      <c r="D30" s="42"/>
      <c r="E30" s="43">
        <f>E20+E28+E29</f>
        <v>547247</v>
      </c>
      <c r="F30" s="42">
        <f>F28+F20</f>
        <v>320831</v>
      </c>
      <c r="G30" s="42">
        <f>G28+G20+G29</f>
        <v>127613</v>
      </c>
      <c r="H30" s="42">
        <f>H28+H20+H29</f>
        <v>80672</v>
      </c>
      <c r="I30" s="42">
        <f>I28+I20</f>
        <v>0</v>
      </c>
      <c r="J30" s="42">
        <f>J28+J20</f>
        <v>0</v>
      </c>
      <c r="K30" s="43">
        <f>K28+K20+K29</f>
        <v>215263</v>
      </c>
      <c r="L30" s="42">
        <f>L28+L20+L29</f>
        <v>98697</v>
      </c>
      <c r="M30" s="42">
        <f>M28+M20+M29</f>
        <v>59970</v>
      </c>
      <c r="N30" s="43">
        <f>N28+N20+N29</f>
        <v>50567</v>
      </c>
      <c r="O30" s="42">
        <f>O28+O20+O29</f>
        <v>6029</v>
      </c>
    </row>
    <row r="32" spans="2:15" ht="57.6" customHeight="1"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</row>
  </sheetData>
  <mergeCells count="18">
    <mergeCell ref="B21:O21"/>
    <mergeCell ref="B8:O8"/>
    <mergeCell ref="B13:B14"/>
    <mergeCell ref="C13:C14"/>
    <mergeCell ref="C32:O32"/>
    <mergeCell ref="B2:O2"/>
    <mergeCell ref="B4:B7"/>
    <mergeCell ref="C4:C7"/>
    <mergeCell ref="D4:D6"/>
    <mergeCell ref="E4:I4"/>
    <mergeCell ref="J4:J6"/>
    <mergeCell ref="K4:O4"/>
    <mergeCell ref="E5:E6"/>
    <mergeCell ref="F5:I5"/>
    <mergeCell ref="K5:K6"/>
    <mergeCell ref="L5:O5"/>
    <mergeCell ref="E7:I7"/>
    <mergeCell ref="J7:O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Паспорт</vt:lpstr>
      <vt:lpstr>Показатели регионы</vt:lpstr>
      <vt:lpstr>Мероприятия на поддержку моно</vt:lpstr>
      <vt:lpstr>с 2010 года</vt:lpstr>
      <vt:lpstr>Мероприятия на поддержку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2024-10-28T10:07:09Z</dcterms:modified>
</cp:coreProperties>
</file>